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pb01-my.sharepoint.com/personal/wellington_ribeiro_cpb_org_br/Documents/Área de Trabalho/Nova pasta/"/>
    </mc:Choice>
  </mc:AlternateContent>
  <xr:revisionPtr revIDLastSave="1" documentId="13_ncr:1_{0CE33847-9F3E-4FDE-A00A-F7E73963F7D5}" xr6:coauthVersionLast="47" xr6:coauthVersionMax="47" xr10:uidLastSave="{AC0362E1-FB8E-4027-BD08-1E22E72BFE9A}"/>
  <bookViews>
    <workbookView xWindow="-108" yWindow="-108" windowWidth="23256" windowHeight="12456" tabRatio="842" xr2:uid="{66CF04AE-A5C3-4651-A9E1-C88C547D9EC4}"/>
  </bookViews>
  <sheets>
    <sheet name="ORÇAMENTO - EAP" sheetId="2" r:id="rId1"/>
    <sheet name="CRONOGRAMA MACRO" sheetId="3" r:id="rId2"/>
    <sheet name="DEMONSTRATIVO DE BDI" sheetId="4" r:id="rId3"/>
  </sheets>
  <definedNames>
    <definedName name="_xlnm._FilterDatabase" localSheetId="0" hidden="1">'ORÇAMENTO - EAP'!$B$3:$N$30</definedName>
    <definedName name="_xlnm.Print_Area" localSheetId="1">'CRONOGRAMA MACRO'!$A$1:$BC$44</definedName>
    <definedName name="_xlnm.Print_Area" localSheetId="2">'DEMONSTRATIVO DE BDI'!$A$1:$L$29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B5" i="3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<sst xmlns="http://schemas.openxmlformats.org/spreadsheetml/2006/main" count="231" uniqueCount="151">
  <si>
    <t>PROCESSO ADMINISTRATIVO Nº:</t>
  </si>
  <si>
    <t>SERVIÇOS TÉCNICOS</t>
  </si>
  <si>
    <t>ITEM</t>
  </si>
  <si>
    <t>DISCRIMINAÇÃO</t>
  </si>
  <si>
    <t xml:space="preserve">VALOR </t>
  </si>
  <si>
    <t xml:space="preserve">TOTAL </t>
  </si>
  <si>
    <t>01</t>
  </si>
  <si>
    <t>%</t>
  </si>
  <si>
    <t>R$</t>
  </si>
  <si>
    <t>02</t>
  </si>
  <si>
    <t>03</t>
  </si>
  <si>
    <t>04</t>
  </si>
  <si>
    <t>05</t>
  </si>
  <si>
    <t>06</t>
  </si>
  <si>
    <t>07</t>
  </si>
  <si>
    <t>PERCENTUAL SIMPLES</t>
  </si>
  <si>
    <t>TOTAL SIMPLES</t>
  </si>
  <si>
    <t>PERCENTUAL ACUMULADO</t>
  </si>
  <si>
    <t>TOTAL ACUMULADO</t>
  </si>
  <si>
    <t>DATA</t>
  </si>
  <si>
    <t>DESCRIÇÃO</t>
  </si>
  <si>
    <t>OBSERVAÇÕES</t>
  </si>
  <si>
    <t>UNIDADE</t>
  </si>
  <si>
    <t>DESCRIÇÃO DOS SERVIÇOS</t>
  </si>
  <si>
    <t>BDI ( % )</t>
  </si>
  <si>
    <t>1.1</t>
  </si>
  <si>
    <t>1.0</t>
  </si>
  <si>
    <t>2.0</t>
  </si>
  <si>
    <t>2.1</t>
  </si>
  <si>
    <t>2.2</t>
  </si>
  <si>
    <t>2.3</t>
  </si>
  <si>
    <t>.</t>
  </si>
  <si>
    <t>CÓDIGO</t>
  </si>
  <si>
    <t>REF.</t>
  </si>
  <si>
    <t>REVISÃO</t>
  </si>
  <si>
    <t>2.1.1</t>
  </si>
  <si>
    <t>2.1.2</t>
  </si>
  <si>
    <t>2.1.3</t>
  </si>
  <si>
    <t>2.1.5</t>
  </si>
  <si>
    <t>2.2.1</t>
  </si>
  <si>
    <t>2.2.2</t>
  </si>
  <si>
    <t>2.3.1</t>
  </si>
  <si>
    <t>3.0</t>
  </si>
  <si>
    <t>3.1</t>
  </si>
  <si>
    <t>2.4</t>
  </si>
  <si>
    <t>2.4.1</t>
  </si>
  <si>
    <t>3.1.1</t>
  </si>
  <si>
    <t>3.1.2</t>
  </si>
  <si>
    <t>CRONOGRAMA FÍSICO-FINANCEIRO PRELIMINAR</t>
  </si>
  <si>
    <t>QTT</t>
  </si>
  <si>
    <t>CUSTO 
UNITÁRIO ( R$ )</t>
  </si>
  <si>
    <t>CUSTO 
TOTAL ( R$ )</t>
  </si>
  <si>
    <t>PREÇO 
UNITÁRIO ( R$ )</t>
  </si>
  <si>
    <t>PREÇO 
TOTAL ( R$ )</t>
  </si>
  <si>
    <t>DESCRIÇÃO - TABELA DE REFERÊNCIA</t>
  </si>
  <si>
    <t>VALOR ESTIMADO</t>
  </si>
  <si>
    <t>AC</t>
  </si>
  <si>
    <t>S + G</t>
  </si>
  <si>
    <t>R</t>
  </si>
  <si>
    <t>DF</t>
  </si>
  <si>
    <t>L</t>
  </si>
  <si>
    <t>PIS</t>
  </si>
  <si>
    <t>COFINS</t>
  </si>
  <si>
    <t>ISS</t>
  </si>
  <si>
    <t>CPRB</t>
  </si>
  <si>
    <t>ADMINSTRAÇÃO CENTRAL</t>
  </si>
  <si>
    <t>SEGUROS E GARANTIAS</t>
  </si>
  <si>
    <t>RISCOS</t>
  </si>
  <si>
    <t>DESPESAS FINANCEIRAS</t>
  </si>
  <si>
    <t>LUCRO</t>
  </si>
  <si>
    <t>IMPOSTOS</t>
  </si>
  <si>
    <t>A1</t>
  </si>
  <si>
    <t>A2</t>
  </si>
  <si>
    <t>A3</t>
  </si>
  <si>
    <t>A4</t>
  </si>
  <si>
    <t>B</t>
  </si>
  <si>
    <t>C1</t>
  </si>
  <si>
    <t>C2</t>
  </si>
  <si>
    <t>C3</t>
  </si>
  <si>
    <t>Para o cálculo da taxa do BDI foi utilizada a fórmula preconizada pelo Tribunal de Contas da União em seu Acórdão nº 2369/2011 – TCU – Plenário:</t>
  </si>
  <si>
    <t>Em que:</t>
  </si>
  <si>
    <t>S = taxa representativa de seguros; G = taxa representativa de garantias;</t>
  </si>
  <si>
    <t>DF = taxa representativa das despesas financeiras;</t>
  </si>
  <si>
    <t>BDI = {[1+(AC + R + S + G) x (1 + DF) x (1 + L)] / (1 - T)} - 1</t>
  </si>
  <si>
    <t>R = taxa representativa de riscos;</t>
  </si>
  <si>
    <t xml:space="preserve">AC = taxa representativa das despesas de rateio da administração central; </t>
  </si>
  <si>
    <t xml:space="preserve">L = taxa representativa do lucro/remuneração; </t>
  </si>
  <si>
    <t>T = taxa representativa da incidência de tributos.</t>
  </si>
  <si>
    <t>DEMONSTRATIVO DE BDI - BENEFÍCIOS E DESPESAS INDIRETAS</t>
  </si>
  <si>
    <t>TAXAS ADOTADAS</t>
  </si>
  <si>
    <t>SERVIÇOS</t>
  </si>
  <si>
    <t>MATERIAL / EQUIPAMENTO
(Súm. TCU 253/10)</t>
  </si>
  <si>
    <t>QUARTIL</t>
  </si>
  <si>
    <t>1º</t>
  </si>
  <si>
    <t>2º</t>
  </si>
  <si>
    <t>3º</t>
  </si>
  <si>
    <t>MAT/EQP</t>
  </si>
  <si>
    <t>C4.1</t>
  </si>
  <si>
    <t>C4.2</t>
  </si>
  <si>
    <t>DESONERADA</t>
  </si>
  <si>
    <t>CÁLCULO DE BDI - (PARA REGIME ONERADO)</t>
  </si>
  <si>
    <t>NA</t>
  </si>
  <si>
    <r>
      <t xml:space="preserve">ONERADA 
</t>
    </r>
    <r>
      <rPr>
        <b/>
        <sz val="8"/>
        <rFont val="Segoe UI"/>
        <family val="2"/>
      </rPr>
      <t>(SEM DESONERAÇÃO)</t>
    </r>
  </si>
  <si>
    <r>
      <rPr>
        <b/>
        <sz val="11"/>
        <rFont val="Segoe UI"/>
        <family val="2"/>
      </rPr>
      <t>Para cálculo do BDI foram utilizados as referências para "Construção de Edifícios":</t>
    </r>
    <r>
      <rPr>
        <sz val="11"/>
        <rFont val="Segoe UI"/>
        <family val="2"/>
      </rPr>
      <t xml:space="preserve">
Para o tipo de obra “Construção de Edifícios” enquadram-se: a construção e reforma de: edifícios, unidades habitacionais, escolas, hospitais, hotéis, restaurantes, armazéns e depósitos, edifícios para uso agropecuário, estações para trens  e  metropolitanos,  estádios  esportivos  e  quadras  cobertas,  instalações  para  embarque  e  desembarque  de  passageiros  (em  aeroportos,  rodoviárias,  portos,  etc.),  penitenciárias  e  presídios,  a  construção  de  edifícios  industriais (fábricas, oficinas, galpões industriais, etc.), conforme classificação 4120-4 do CNAE 2.0. Também enquadram-se pórticos, mirantes e outros edifícios de finalidade turística.</t>
    </r>
  </si>
  <si>
    <t>NÃO DESONERADA</t>
  </si>
  <si>
    <t>DATA BASE</t>
  </si>
  <si>
    <t>ENCARGOS SOCIAIS (MÊS): 71,46% E (HORA):115%</t>
  </si>
  <si>
    <t>JANEIRO 2026.</t>
  </si>
  <si>
    <t>LIMPEZA</t>
  </si>
  <si>
    <t>LAUDOS DO FABRICANTE QUE COMPROVEM O ATENDIMENTO À NBR 16630</t>
  </si>
  <si>
    <t>RELATÓRIO FOTOGRÁFICO COMPROVANDO INSPEÇÃO VISUAL DE 100% DAS LINHAS, ATESTANDO A AUSÊNCIA DE ABERTURAS NAS FENDAS, RASGOS NO MATERIAL OU ESMAGAMENTO.</t>
  </si>
  <si>
    <t>RECEBIMENTO DOS SERVIÇOS</t>
  </si>
  <si>
    <t>1.1.1</t>
  </si>
  <si>
    <t>RELATÓRIO FOTOGRÁFICO ANTES DO INÍCIO DOS SERVIÇOS DAS INSTALAÇÕES EXISTENTES</t>
  </si>
  <si>
    <t>LIMPEZA FINAL</t>
  </si>
  <si>
    <t>RETIRADAS E DESCARTE</t>
  </si>
  <si>
    <t>REMOÇÃO DA ISOLAÇÃO TÉRMICA EXISTENTE DETERIORADA</t>
  </si>
  <si>
    <t>M3</t>
  </si>
  <si>
    <t>M</t>
  </si>
  <si>
    <t>FORNECIMENTO DE MATERIAIS</t>
  </si>
  <si>
    <t>2.2.3</t>
  </si>
  <si>
    <t>PREPARO DE SUPERFÍCIE ,COMPREENDENDO A LIMPEZA DE TUBULAÇÃO, ISENTAS DE POEIRA, GRAXA, ÓLEOS OU FERRUGEM</t>
  </si>
  <si>
    <t>FORNECIMENTO DE COLA ADESIVA ESPECÍFICA PARA ELASTOMÉRICO, COMPATÍVEL COM O MATERIAL ISOLANTE, PARA EXECUÇÃO DAS COLAGENS E VEDAÇÃO DAS EMENDAS</t>
  </si>
  <si>
    <t>LATA</t>
  </si>
  <si>
    <t>VB</t>
  </si>
  <si>
    <t>SERVIÇO DE INSTALAÇÃO</t>
  </si>
  <si>
    <t>M2</t>
  </si>
  <si>
    <t>UND.</t>
  </si>
  <si>
    <t>08</t>
  </si>
  <si>
    <t>1º SEMANA</t>
  </si>
  <si>
    <t>2º SEMANA</t>
  </si>
  <si>
    <t>3º SEMANA</t>
  </si>
  <si>
    <t>4º SEMANA</t>
  </si>
  <si>
    <t>INSTALAÇÃO DO ISOLAMENTO TÉRMICO EM ESPUMA ELASTOMÉRICA FLEXÍVEL DE CÉLULAS FECHADAS – BORRACHA NITRÍLICA SINTÉTICA - AO LONDO DE TUBULAÇÃO DE Ø 50MM CONSIDERANDO ADEQUAÇÕES E CORTES NECESSÁRIOS, COM SELAGEM DE TODAS AS EMENDAS E JUNTAS COM ADESIVO DE CONTATO (INCLUSIVE FERRAMENTAS, INSTRUMENTOS E EQUIPAMENTOS NECESSÁRIOS)</t>
  </si>
  <si>
    <t>FORNECIMENTO DE TUBO ISOLANTE EM ESPUMA ELASTOMÉRICA FLEXÍVEL DE CÉLULAS FECHADAS – BORRACHA NITRÍLICA SINTÉTICA (NOTA 01)</t>
  </si>
  <si>
    <t>NOTA 01 : ISOLANTE EM ESPUMA ELASTOMÉRICA FLEXÍVEL DE CÉLULAS FECHADAS – BORRACHA NITRÍLICA SINTÉTICA  DIÂMETRO 50MM (2¨), ESPESSURA 19MM, CONDUTIVIDADE TÉRMICA (Λ) ≤ 0,040 W/(M·K) A 0°C, FAIXA DE TEMPERATURA –50°C A +110°C, FATOR DE RESISTÊNCIA AO VAPOR (Μ) ≥ 10.000 – ESTRUTURA DE CÉLULA FECHADA, COMPORTAMENTO AO FOGO AUTO-EXTINGUÍVEL – CLASSE B1 CONFORME EN 13501-1, ACABAMENTO SUPERFÍCIE LISA – PRETO (COR PADRÃO)</t>
  </si>
  <si>
    <t xml:space="preserve">FORNECIMENTO DE FITA ADESIVA, ABRAÇADEIRAS E ACESSÓRIOS DE FIXAÇÃO AUXILIARES </t>
  </si>
  <si>
    <t>MOBILIZAÇÃO</t>
  </si>
  <si>
    <t>ENGENHEIRO CIVIL DE OBRA JUNIOR COM ENCARGOS COMPLEMENTARES</t>
  </si>
  <si>
    <t>H</t>
  </si>
  <si>
    <t>PRÓPRIA</t>
  </si>
  <si>
    <t>ENGENHEIRO/ ARQUITETO JUNIOR</t>
  </si>
  <si>
    <t>EDIF-SIURB</t>
  </si>
  <si>
    <t>LIMPEZA GERAL DA OBRA</t>
  </si>
  <si>
    <t>PROPOSTA ADSX Nº P.2026-04-001.00</t>
  </si>
  <si>
    <t xml:space="preserve"> P.2026-04-001.00</t>
  </si>
  <si>
    <t>PROPOSTA</t>
  </si>
  <si>
    <t>REMOÇÃO DE ENTULHO COM CAÇAMBA METÁLICA, INCLUSIVE CARGA MANUAL E DESCARGA EM BOTA-FORA</t>
  </si>
  <si>
    <t xml:space="preserve">DESCARTE DE MATERIAL CONSIDERANDO EMPORLAMENTO </t>
  </si>
  <si>
    <t>APRESENTAÇÃO / REALIZAÇÃO DOS TESTES DE ESTANQUEIDADE E PRESSÃO HIDROSTÁTICA/PNEUMÁTICA DA TUBULAÇÃO EXISTENTE</t>
  </si>
  <si>
    <t>EXECUÇÃO DOS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</si>
</sst>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-* #,##0.00_-;\-* #,##0.00_-;_-* \-??_-;_-@_-"/>
    <numFmt numFmtId="166" formatCode="_(* #,##0.00_);_(* \(#,##0.00\);_(* &quot;-&quot;??_);_(@_)"/>
    <numFmt numFmtId="167" formatCode="[$-416]dd\-mmm\-yy;@"/>
    <numFmt numFmtId="168" formatCode="&quot;R$&quot;\ #,##0.00"/>
    <numFmt numFmtId="169" formatCode="#\,##0.00"/>
    <numFmt numFmtId="170" formatCode="\$#.00"/>
    <numFmt numFmtId="171" formatCode="%#.00"/>
    <numFmt numFmtId="172" formatCode="#.00"/>
    <numFmt numFmtId="173" formatCode="#\,##0."/>
    <numFmt numFmtId="174" formatCode="\$#."/>
    <numFmt numFmtId="175" formatCode="mmmm\,\ yyyy;@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rial"/>
      <family val="2"/>
    </font>
    <font>
      <sz val="8"/>
      <color indexed="8"/>
      <name val="Times New Roman"/>
      <family val="1"/>
    </font>
    <font>
      <sz val="11"/>
      <color rgb="FF000000"/>
      <name val="Calibri"/>
      <family val="2"/>
      <charset val="1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8"/>
      <name val="Aptos Narrow"/>
      <family val="2"/>
      <scheme val="minor"/>
    </font>
    <font>
      <sz val="1"/>
      <color indexed="8"/>
      <name val="Courier"/>
    </font>
    <font>
      <b/>
      <sz val="1"/>
      <color indexed="8"/>
      <name val="Courier"/>
    </font>
    <font>
      <sz val="11"/>
      <color rgb="FF000000"/>
      <name val="Arial1"/>
      <charset val="1"/>
    </font>
    <font>
      <b/>
      <sz val="15"/>
      <color rgb="FF333399"/>
      <name val="Arial1"/>
      <charset val="1"/>
    </font>
    <font>
      <b/>
      <sz val="11"/>
      <color theme="2"/>
      <name val="Segoe UI"/>
      <family val="2"/>
    </font>
    <font>
      <sz val="11"/>
      <color theme="2"/>
      <name val="Segoe UI"/>
      <family val="2"/>
    </font>
    <font>
      <sz val="11"/>
      <color rgb="FFFF0000"/>
      <name val="Segoe UI"/>
      <family val="2"/>
    </font>
    <font>
      <b/>
      <sz val="11"/>
      <color theme="0"/>
      <name val="Segoe UI"/>
      <family val="2"/>
    </font>
    <font>
      <sz val="11"/>
      <color theme="0"/>
      <name val="Segoe UI"/>
      <family val="2"/>
    </font>
    <font>
      <sz val="11"/>
      <color rgb="FF000000"/>
      <name val="Segoe UI"/>
      <family val="2"/>
    </font>
    <font>
      <b/>
      <sz val="8"/>
      <name val="Segoe UI"/>
      <family val="2"/>
    </font>
    <font>
      <b/>
      <sz val="7"/>
      <color theme="0"/>
      <name val="Segoe UI"/>
      <family val="2"/>
    </font>
    <font>
      <b/>
      <sz val="11"/>
      <color rgb="FFECE174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8"/>
        <bgColor indexed="59"/>
      </patternFill>
    </fill>
    <fill>
      <patternFill patternType="solid">
        <fgColor rgb="FFECE174"/>
        <bgColor indexed="64"/>
      </patternFill>
    </fill>
    <fill>
      <patternFill patternType="solid">
        <fgColor rgb="FF1A7EBC"/>
        <bgColor indexed="64"/>
      </patternFill>
    </fill>
    <fill>
      <patternFill patternType="solid">
        <fgColor theme="3" tint="0.8999908444471571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rgb="FF33CCCC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" fillId="0" borderId="0" applyBorder="0" applyProtection="0"/>
    <xf numFmtId="4" fontId="3" fillId="0" borderId="0"/>
    <xf numFmtId="0" fontId="3" fillId="0" borderId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1" fillId="0" borderId="0">
      <protection locked="0"/>
    </xf>
    <xf numFmtId="173" fontId="11" fillId="0" borderId="0">
      <protection locked="0"/>
    </xf>
    <xf numFmtId="170" fontId="11" fillId="0" borderId="0">
      <protection locked="0"/>
    </xf>
    <xf numFmtId="174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72" fontId="11" fillId="0" borderId="0">
      <protection locked="0"/>
    </xf>
    <xf numFmtId="172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69" fontId="11" fillId="0" borderId="0">
      <protection locked="0"/>
    </xf>
    <xf numFmtId="9" fontId="3" fillId="0" borderId="0" applyFont="0" applyFill="0" applyBorder="0" applyAlignment="0" applyProtection="0"/>
    <xf numFmtId="0" fontId="3" fillId="4" borderId="0"/>
    <xf numFmtId="0" fontId="12" fillId="0" borderId="0">
      <protection locked="0"/>
    </xf>
    <xf numFmtId="0" fontId="12" fillId="0" borderId="0">
      <protection locked="0"/>
    </xf>
    <xf numFmtId="0" fontId="11" fillId="0" borderId="29">
      <protection locked="0"/>
    </xf>
    <xf numFmtId="43" fontId="3" fillId="0" borderId="0" applyFont="0" applyFill="0" applyBorder="0" applyAlignment="0" applyProtection="0"/>
    <xf numFmtId="0" fontId="3" fillId="4" borderId="0" applyFont="0" applyBorder="0" applyAlignment="0" applyProtection="0"/>
    <xf numFmtId="0" fontId="3" fillId="4" borderId="0" applyFont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3" fillId="0" borderId="0"/>
    <xf numFmtId="0" fontId="14" fillId="0" borderId="30"/>
    <xf numFmtId="0" fontId="3" fillId="0" borderId="0" applyNumberFormat="0" applyFill="0" applyBorder="0" applyProtection="0">
      <alignment horizontal="left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49" fontId="9" fillId="2" borderId="25" xfId="1" quotePrefix="1" applyNumberFormat="1" applyFont="1" applyFill="1" applyBorder="1" applyAlignment="1">
      <alignment horizontal="center" vertical="top"/>
    </xf>
    <xf numFmtId="4" fontId="8" fillId="2" borderId="27" xfId="18" applyFont="1" applyFill="1" applyBorder="1" applyAlignment="1">
      <alignment horizontal="left" vertical="justify"/>
    </xf>
    <xf numFmtId="43" fontId="8" fillId="2" borderId="27" xfId="1" applyFont="1" applyFill="1" applyBorder="1" applyAlignment="1">
      <alignment horizontal="right"/>
    </xf>
    <xf numFmtId="4" fontId="8" fillId="2" borderId="27" xfId="18" applyFont="1" applyFill="1" applyBorder="1" applyAlignment="1">
      <alignment horizontal="center"/>
    </xf>
    <xf numFmtId="10" fontId="8" fillId="0" borderId="27" xfId="2" applyNumberFormat="1" applyFont="1" applyFill="1" applyBorder="1" applyAlignment="1">
      <alignment horizontal="right"/>
    </xf>
    <xf numFmtId="9" fontId="8" fillId="0" borderId="28" xfId="2" applyFont="1" applyFill="1" applyBorder="1" applyAlignment="1">
      <alignment horizontal="right"/>
    </xf>
    <xf numFmtId="168" fontId="8" fillId="0" borderId="4" xfId="18" applyNumberFormat="1" applyFont="1" applyBorder="1" applyAlignment="1">
      <alignment horizontal="right"/>
    </xf>
    <xf numFmtId="4" fontId="9" fillId="0" borderId="10" xfId="18" applyFont="1" applyBorder="1" applyAlignment="1">
      <alignment horizontal="center"/>
    </xf>
    <xf numFmtId="4" fontId="9" fillId="0" borderId="2" xfId="18" applyFont="1" applyBorder="1" applyAlignment="1">
      <alignment horizontal="center"/>
    </xf>
    <xf numFmtId="168" fontId="8" fillId="0" borderId="23" xfId="18" applyNumberFormat="1" applyFont="1" applyBorder="1" applyAlignment="1">
      <alignment horizontal="right"/>
    </xf>
    <xf numFmtId="4" fontId="9" fillId="0" borderId="31" xfId="18" applyFont="1" applyBorder="1" applyAlignment="1">
      <alignment horizontal="center"/>
    </xf>
    <xf numFmtId="4" fontId="9" fillId="0" borderId="5" xfId="18" applyFont="1" applyBorder="1" applyAlignment="1">
      <alignment horizontal="center"/>
    </xf>
    <xf numFmtId="49" fontId="9" fillId="0" borderId="22" xfId="1" applyNumberFormat="1" applyFont="1" applyFill="1" applyBorder="1" applyAlignment="1">
      <alignment horizontal="center" vertical="top"/>
    </xf>
    <xf numFmtId="4" fontId="8" fillId="0" borderId="4" xfId="18" applyFont="1" applyBorder="1" applyAlignment="1">
      <alignment vertical="justify"/>
    </xf>
    <xf numFmtId="4" fontId="8" fillId="0" borderId="4" xfId="18" applyFont="1" applyBorder="1" applyAlignment="1">
      <alignment horizontal="center"/>
    </xf>
    <xf numFmtId="49" fontId="9" fillId="0" borderId="32" xfId="1" quotePrefix="1" applyNumberFormat="1" applyFont="1" applyFill="1" applyBorder="1" applyAlignment="1">
      <alignment horizontal="center" vertical="top"/>
    </xf>
    <xf numFmtId="4" fontId="8" fillId="0" borderId="3" xfId="18" applyFont="1" applyBorder="1" applyAlignment="1">
      <alignment vertical="justify"/>
    </xf>
    <xf numFmtId="4" fontId="8" fillId="0" borderId="3" xfId="18" applyFont="1" applyBorder="1" applyAlignment="1">
      <alignment horizontal="right"/>
    </xf>
    <xf numFmtId="4" fontId="8" fillId="0" borderId="3" xfId="18" applyFont="1" applyBorder="1" applyAlignment="1">
      <alignment horizontal="center"/>
    </xf>
    <xf numFmtId="9" fontId="8" fillId="0" borderId="26" xfId="2" applyFont="1" applyFill="1" applyBorder="1" applyAlignment="1">
      <alignment horizontal="right"/>
    </xf>
    <xf numFmtId="49" fontId="9" fillId="0" borderId="36" xfId="1" applyNumberFormat="1" applyFont="1" applyFill="1" applyBorder="1" applyAlignment="1">
      <alignment horizontal="center" vertical="top"/>
    </xf>
    <xf numFmtId="4" fontId="8" fillId="0" borderId="9" xfId="18" applyFont="1" applyBorder="1" applyAlignment="1">
      <alignment vertical="justify"/>
    </xf>
    <xf numFmtId="168" fontId="8" fillId="0" borderId="9" xfId="18" applyNumberFormat="1" applyFont="1" applyBorder="1" applyAlignment="1">
      <alignment horizontal="right"/>
    </xf>
    <xf numFmtId="4" fontId="8" fillId="0" borderId="9" xfId="18" applyFont="1" applyBorder="1" applyAlignment="1">
      <alignment horizontal="center"/>
    </xf>
    <xf numFmtId="168" fontId="8" fillId="0" borderId="21" xfId="18" applyNumberFormat="1" applyFont="1" applyBorder="1" applyAlignment="1">
      <alignment horizontal="right"/>
    </xf>
    <xf numFmtId="4" fontId="9" fillId="0" borderId="17" xfId="18" applyFont="1" applyBorder="1" applyAlignment="1">
      <alignment horizontal="center"/>
    </xf>
    <xf numFmtId="4" fontId="9" fillId="0" borderId="24" xfId="18" applyFont="1" applyBorder="1" applyAlignment="1">
      <alignment horizontal="center"/>
    </xf>
    <xf numFmtId="4" fontId="9" fillId="0" borderId="6" xfId="18" applyFont="1" applyBorder="1" applyAlignment="1">
      <alignment horizontal="center"/>
    </xf>
    <xf numFmtId="4" fontId="9" fillId="0" borderId="35" xfId="18" applyFont="1" applyBorder="1" applyAlignment="1">
      <alignment horizontal="center"/>
    </xf>
    <xf numFmtId="4" fontId="9" fillId="0" borderId="7" xfId="18" applyFont="1" applyBorder="1" applyAlignment="1">
      <alignment horizontal="center"/>
    </xf>
    <xf numFmtId="43" fontId="6" fillId="0" borderId="0" xfId="1" applyFont="1"/>
    <xf numFmtId="7" fontId="6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0" fontId="6" fillId="0" borderId="0" xfId="2" applyNumberFormat="1" applyFont="1" applyAlignment="1">
      <alignment vertical="center"/>
    </xf>
    <xf numFmtId="7" fontId="6" fillId="0" borderId="0" xfId="0" applyNumberFormat="1" applyFont="1" applyAlignment="1">
      <alignment vertical="center"/>
    </xf>
    <xf numFmtId="4" fontId="15" fillId="0" borderId="2" xfId="18" applyFont="1" applyBorder="1" applyAlignment="1">
      <alignment horizontal="center"/>
    </xf>
    <xf numFmtId="4" fontId="15" fillId="0" borderId="7" xfId="18" applyFont="1" applyBorder="1" applyAlignment="1">
      <alignment horizontal="center"/>
    </xf>
    <xf numFmtId="4" fontId="15" fillId="0" borderId="6" xfId="18" applyFont="1" applyBorder="1" applyAlignment="1">
      <alignment horizontal="center"/>
    </xf>
    <xf numFmtId="4" fontId="15" fillId="0" borderId="35" xfId="18" applyFont="1" applyBorder="1" applyAlignment="1">
      <alignment horizontal="center"/>
    </xf>
    <xf numFmtId="168" fontId="16" fillId="0" borderId="9" xfId="18" applyNumberFormat="1" applyFont="1" applyBorder="1" applyAlignment="1">
      <alignment horizontal="right"/>
    </xf>
    <xf numFmtId="10" fontId="16" fillId="0" borderId="27" xfId="2" applyNumberFormat="1" applyFont="1" applyFill="1" applyBorder="1" applyAlignment="1">
      <alignment horizontal="right"/>
    </xf>
    <xf numFmtId="0" fontId="6" fillId="3" borderId="12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7" fontId="6" fillId="3" borderId="12" xfId="0" applyNumberFormat="1" applyFont="1" applyFill="1" applyBorder="1" applyAlignment="1">
      <alignment vertical="center"/>
    </xf>
    <xf numFmtId="10" fontId="6" fillId="3" borderId="12" xfId="2" applyNumberFormat="1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2" fontId="6" fillId="0" borderId="12" xfId="0" applyNumberFormat="1" applyFont="1" applyBorder="1" applyAlignment="1">
      <alignment vertical="center"/>
    </xf>
    <xf numFmtId="7" fontId="6" fillId="0" borderId="12" xfId="0" applyNumberFormat="1" applyFont="1" applyBorder="1" applyAlignment="1">
      <alignment vertical="center"/>
    </xf>
    <xf numFmtId="10" fontId="6" fillId="0" borderId="12" xfId="2" applyNumberFormat="1" applyFont="1" applyBorder="1" applyAlignment="1">
      <alignment vertical="center"/>
    </xf>
    <xf numFmtId="2" fontId="6" fillId="3" borderId="12" xfId="0" applyNumberFormat="1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vertical="center"/>
    </xf>
    <xf numFmtId="7" fontId="6" fillId="0" borderId="13" xfId="0" applyNumberFormat="1" applyFont="1" applyBorder="1" applyAlignment="1">
      <alignment vertical="center"/>
    </xf>
    <xf numFmtId="10" fontId="6" fillId="0" borderId="13" xfId="2" applyNumberFormat="1" applyFont="1" applyBorder="1" applyAlignment="1">
      <alignment vertical="center"/>
    </xf>
    <xf numFmtId="0" fontId="8" fillId="5" borderId="11" xfId="0" applyFont="1" applyFill="1" applyBorder="1" applyAlignment="1">
      <alignment horizontal="left" vertical="center"/>
    </xf>
    <xf numFmtId="0" fontId="9" fillId="5" borderId="11" xfId="0" applyFont="1" applyFill="1" applyBorder="1" applyAlignment="1">
      <alignment vertical="center"/>
    </xf>
    <xf numFmtId="0" fontId="9" fillId="5" borderId="11" xfId="0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center" vertical="center"/>
    </xf>
    <xf numFmtId="7" fontId="9" fillId="5" borderId="11" xfId="0" applyNumberFormat="1" applyFont="1" applyFill="1" applyBorder="1" applyAlignment="1">
      <alignment vertical="center"/>
    </xf>
    <xf numFmtId="10" fontId="9" fillId="5" borderId="11" xfId="2" applyNumberFormat="1" applyFont="1" applyFill="1" applyBorder="1" applyAlignment="1">
      <alignment vertical="center"/>
    </xf>
    <xf numFmtId="7" fontId="8" fillId="5" borderId="11" xfId="0" applyNumberFormat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7" fontId="6" fillId="5" borderId="12" xfId="0" applyNumberFormat="1" applyFont="1" applyFill="1" applyBorder="1" applyAlignment="1">
      <alignment vertical="center"/>
    </xf>
    <xf numFmtId="7" fontId="7" fillId="5" borderId="12" xfId="0" applyNumberFormat="1" applyFont="1" applyFill="1" applyBorder="1" applyAlignment="1">
      <alignment vertical="center"/>
    </xf>
    <xf numFmtId="10" fontId="7" fillId="5" borderId="12" xfId="2" applyNumberFormat="1" applyFont="1" applyFill="1" applyBorder="1" applyAlignment="1">
      <alignment vertical="center"/>
    </xf>
    <xf numFmtId="2" fontId="6" fillId="5" borderId="12" xfId="0" applyNumberFormat="1" applyFont="1" applyFill="1" applyBorder="1" applyAlignment="1">
      <alignment vertical="center"/>
    </xf>
    <xf numFmtId="4" fontId="9" fillId="5" borderId="7" xfId="18" applyFont="1" applyFill="1" applyBorder="1" applyAlignment="1">
      <alignment horizontal="center"/>
    </xf>
    <xf numFmtId="4" fontId="9" fillId="5" borderId="6" xfId="18" applyFont="1" applyFill="1" applyBorder="1" applyAlignment="1">
      <alignment horizontal="center"/>
    </xf>
    <xf numFmtId="4" fontId="9" fillId="5" borderId="35" xfId="18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 vertical="center"/>
    </xf>
    <xf numFmtId="167" fontId="18" fillId="6" borderId="1" xfId="0" applyNumberFormat="1" applyFont="1" applyFill="1" applyBorder="1" applyAlignment="1">
      <alignment horizontal="center" vertical="center"/>
    </xf>
    <xf numFmtId="4" fontId="18" fillId="6" borderId="1" xfId="18" applyFont="1" applyFill="1" applyBorder="1" applyAlignment="1">
      <alignment horizontal="center"/>
    </xf>
    <xf numFmtId="10" fontId="19" fillId="6" borderId="15" xfId="2" applyNumberFormat="1" applyFont="1" applyFill="1" applyBorder="1" applyAlignment="1">
      <alignment horizontal="right"/>
    </xf>
    <xf numFmtId="4" fontId="19" fillId="6" borderId="1" xfId="18" applyFont="1" applyFill="1" applyBorder="1" applyAlignment="1">
      <alignment horizontal="center" vertical="center"/>
    </xf>
    <xf numFmtId="9" fontId="18" fillId="6" borderId="1" xfId="2" applyFont="1" applyFill="1" applyBorder="1" applyAlignment="1">
      <alignment horizontal="right"/>
    </xf>
    <xf numFmtId="4" fontId="18" fillId="6" borderId="15" xfId="18" applyFont="1" applyFill="1" applyBorder="1"/>
    <xf numFmtId="168" fontId="18" fillId="6" borderId="1" xfId="18" applyNumberFormat="1" applyFont="1" applyFill="1" applyBorder="1" applyAlignment="1">
      <alignment horizontal="right"/>
    </xf>
    <xf numFmtId="4" fontId="19" fillId="6" borderId="15" xfId="18" applyFont="1" applyFill="1" applyBorder="1"/>
    <xf numFmtId="4" fontId="19" fillId="6" borderId="1" xfId="18" applyFont="1" applyFill="1" applyBorder="1" applyAlignment="1">
      <alignment horizontal="right"/>
    </xf>
    <xf numFmtId="0" fontId="18" fillId="6" borderId="1" xfId="0" applyFont="1" applyFill="1" applyBorder="1" applyAlignment="1">
      <alignment horizontal="left" vertical="center"/>
    </xf>
    <xf numFmtId="7" fontId="18" fillId="6" borderId="1" xfId="0" applyNumberFormat="1" applyFont="1" applyFill="1" applyBorder="1" applyAlignment="1">
      <alignment horizontal="center" vertical="center" wrapText="1"/>
    </xf>
    <xf numFmtId="10" fontId="18" fillId="6" borderId="1" xfId="2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5" borderId="58" xfId="0" applyFont="1" applyFill="1" applyBorder="1" applyAlignment="1">
      <alignment horizontal="center" vertical="center" wrapText="1"/>
    </xf>
    <xf numFmtId="0" fontId="9" fillId="5" borderId="60" xfId="0" applyFont="1" applyFill="1" applyBorder="1" applyAlignment="1">
      <alignment horizontal="center" vertical="center" wrapText="1"/>
    </xf>
    <xf numFmtId="0" fontId="9" fillId="5" borderId="50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44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9" fillId="5" borderId="59" xfId="0" applyFont="1" applyFill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 vertical="center" wrapText="1"/>
    </xf>
    <xf numFmtId="0" fontId="9" fillId="7" borderId="58" xfId="0" applyFont="1" applyFill="1" applyBorder="1" applyAlignment="1">
      <alignment horizontal="center" vertical="center" wrapText="1"/>
    </xf>
    <xf numFmtId="10" fontId="20" fillId="7" borderId="48" xfId="0" applyNumberFormat="1" applyFont="1" applyFill="1" applyBorder="1" applyAlignment="1">
      <alignment horizontal="center" vertical="center" shrinkToFit="1"/>
    </xf>
    <xf numFmtId="10" fontId="17" fillId="0" borderId="46" xfId="0" applyNumberFormat="1" applyFont="1" applyBorder="1" applyAlignment="1">
      <alignment horizontal="center" vertical="center" shrinkToFit="1"/>
    </xf>
    <xf numFmtId="10" fontId="17" fillId="0" borderId="45" xfId="0" applyNumberFormat="1" applyFont="1" applyBorder="1" applyAlignment="1">
      <alignment horizontal="center" vertical="center" shrinkToFit="1"/>
    </xf>
    <xf numFmtId="10" fontId="8" fillId="0" borderId="48" xfId="0" applyNumberFormat="1" applyFont="1" applyBorder="1" applyAlignment="1">
      <alignment horizontal="center" vertical="center" shrinkToFit="1"/>
    </xf>
    <xf numFmtId="10" fontId="8" fillId="0" borderId="42" xfId="0" applyNumberFormat="1" applyFont="1" applyBorder="1" applyAlignment="1">
      <alignment horizontal="center" vertical="center" shrinkToFit="1"/>
    </xf>
    <xf numFmtId="10" fontId="8" fillId="0" borderId="44" xfId="0" applyNumberFormat="1" applyFont="1" applyBorder="1" applyAlignment="1">
      <alignment horizontal="center" vertical="center" shrinkToFit="1"/>
    </xf>
    <xf numFmtId="10" fontId="6" fillId="0" borderId="0" xfId="0" applyNumberFormat="1" applyFont="1"/>
    <xf numFmtId="10" fontId="9" fillId="7" borderId="49" xfId="0" applyNumberFormat="1" applyFont="1" applyFill="1" applyBorder="1" applyAlignment="1">
      <alignment horizontal="center" vertical="center" shrinkToFit="1"/>
    </xf>
    <xf numFmtId="10" fontId="9" fillId="7" borderId="40" xfId="0" applyNumberFormat="1" applyFont="1" applyFill="1" applyBorder="1" applyAlignment="1">
      <alignment horizontal="center" vertical="center" shrinkToFit="1"/>
    </xf>
    <xf numFmtId="10" fontId="20" fillId="7" borderId="51" xfId="0" applyNumberFormat="1" applyFont="1" applyFill="1" applyBorder="1" applyAlignment="1">
      <alignment horizontal="center" vertical="center" shrinkToFit="1"/>
    </xf>
    <xf numFmtId="10" fontId="17" fillId="7" borderId="1" xfId="0" applyNumberFormat="1" applyFont="1" applyFill="1" applyBorder="1" applyAlignment="1">
      <alignment horizontal="center" vertical="center" shrinkToFit="1"/>
    </xf>
    <xf numFmtId="0" fontId="7" fillId="0" borderId="0" xfId="0" applyFont="1"/>
    <xf numFmtId="0" fontId="9" fillId="0" borderId="0" xfId="0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shrinkToFit="1"/>
    </xf>
    <xf numFmtId="10" fontId="17" fillId="0" borderId="0" xfId="0" applyNumberFormat="1" applyFont="1" applyAlignment="1">
      <alignment horizontal="center" vertical="center" shrinkToFit="1"/>
    </xf>
    <xf numFmtId="0" fontId="18" fillId="6" borderId="1" xfId="0" applyFont="1" applyFill="1" applyBorder="1" applyAlignment="1">
      <alignment vertical="center"/>
    </xf>
    <xf numFmtId="0" fontId="18" fillId="6" borderId="2" xfId="0" applyFont="1" applyFill="1" applyBorder="1" applyAlignment="1">
      <alignment vertical="center"/>
    </xf>
    <xf numFmtId="0" fontId="18" fillId="6" borderId="17" xfId="0" applyFont="1" applyFill="1" applyBorder="1" applyAlignment="1">
      <alignment vertical="center"/>
    </xf>
    <xf numFmtId="0" fontId="18" fillId="6" borderId="19" xfId="0" applyFont="1" applyFill="1" applyBorder="1" applyAlignment="1">
      <alignment vertical="center"/>
    </xf>
    <xf numFmtId="0" fontId="18" fillId="6" borderId="20" xfId="0" applyFont="1" applyFill="1" applyBorder="1" applyAlignment="1">
      <alignment vertical="center"/>
    </xf>
    <xf numFmtId="175" fontId="18" fillId="6" borderId="2" xfId="0" applyNumberFormat="1" applyFont="1" applyFill="1" applyBorder="1" applyAlignment="1">
      <alignment horizontal="center" vertical="center"/>
    </xf>
    <xf numFmtId="175" fontId="18" fillId="6" borderId="19" xfId="0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vertical="center" wrapText="1"/>
    </xf>
    <xf numFmtId="0" fontId="7" fillId="5" borderId="12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2" fontId="8" fillId="0" borderId="12" xfId="0" applyNumberFormat="1" applyFont="1" applyBorder="1" applyAlignment="1">
      <alignment vertical="center"/>
    </xf>
    <xf numFmtId="4" fontId="23" fillId="5" borderId="7" xfId="18" applyFont="1" applyFill="1" applyBorder="1" applyAlignment="1">
      <alignment horizontal="center"/>
    </xf>
    <xf numFmtId="4" fontId="23" fillId="5" borderId="6" xfId="18" applyFont="1" applyFill="1" applyBorder="1" applyAlignment="1">
      <alignment horizontal="center"/>
    </xf>
    <xf numFmtId="4" fontId="23" fillId="5" borderId="35" xfId="18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8" fillId="6" borderId="59" xfId="0" applyFont="1" applyFill="1" applyBorder="1" applyAlignment="1">
      <alignment horizontal="center" vertical="center"/>
    </xf>
    <xf numFmtId="0" fontId="18" fillId="6" borderId="65" xfId="0" applyFont="1" applyFill="1" applyBorder="1" applyAlignment="1">
      <alignment horizontal="center" vertical="center"/>
    </xf>
    <xf numFmtId="0" fontId="18" fillId="6" borderId="60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/>
    </xf>
    <xf numFmtId="0" fontId="18" fillId="6" borderId="19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/>
    </xf>
    <xf numFmtId="0" fontId="18" fillId="6" borderId="14" xfId="0" applyFont="1" applyFill="1" applyBorder="1" applyAlignment="1">
      <alignment horizontal="center" vertical="center"/>
    </xf>
    <xf numFmtId="0" fontId="18" fillId="6" borderId="16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18" fillId="6" borderId="20" xfId="0" applyFont="1" applyFill="1" applyBorder="1" applyAlignment="1">
      <alignment horizontal="center" vertical="center"/>
    </xf>
    <xf numFmtId="10" fontId="19" fillId="6" borderId="14" xfId="2" applyNumberFormat="1" applyFont="1" applyFill="1" applyBorder="1" applyAlignment="1">
      <alignment horizontal="center"/>
    </xf>
    <xf numFmtId="10" fontId="19" fillId="6" borderId="16" xfId="2" applyNumberFormat="1" applyFont="1" applyFill="1" applyBorder="1" applyAlignment="1">
      <alignment horizontal="center"/>
    </xf>
    <xf numFmtId="10" fontId="19" fillId="6" borderId="15" xfId="2" applyNumberFormat="1" applyFont="1" applyFill="1" applyBorder="1" applyAlignment="1">
      <alignment horizontal="center"/>
    </xf>
    <xf numFmtId="168" fontId="16" fillId="0" borderId="33" xfId="18" applyNumberFormat="1" applyFont="1" applyBorder="1" applyAlignment="1">
      <alignment horizontal="center"/>
    </xf>
    <xf numFmtId="168" fontId="16" fillId="0" borderId="8" xfId="18" applyNumberFormat="1" applyFont="1" applyBorder="1" applyAlignment="1">
      <alignment horizontal="center"/>
    </xf>
    <xf numFmtId="168" fontId="16" fillId="0" borderId="34" xfId="18" applyNumberFormat="1" applyFont="1" applyBorder="1" applyAlignment="1">
      <alignment horizontal="center"/>
    </xf>
    <xf numFmtId="168" fontId="19" fillId="6" borderId="14" xfId="18" applyNumberFormat="1" applyFont="1" applyFill="1" applyBorder="1" applyAlignment="1">
      <alignment horizontal="center"/>
    </xf>
    <xf numFmtId="168" fontId="19" fillId="6" borderId="16" xfId="18" applyNumberFormat="1" applyFont="1" applyFill="1" applyBorder="1" applyAlignment="1">
      <alignment horizontal="center"/>
    </xf>
    <xf numFmtId="168" fontId="19" fillId="6" borderId="15" xfId="18" applyNumberFormat="1" applyFont="1" applyFill="1" applyBorder="1" applyAlignment="1">
      <alignment horizontal="center"/>
    </xf>
    <xf numFmtId="10" fontId="16" fillId="0" borderId="37" xfId="2" applyNumberFormat="1" applyFont="1" applyFill="1" applyBorder="1" applyAlignment="1">
      <alignment horizontal="center"/>
    </xf>
    <xf numFmtId="10" fontId="16" fillId="0" borderId="0" xfId="2" applyNumberFormat="1" applyFont="1" applyFill="1" applyBorder="1" applyAlignment="1">
      <alignment horizontal="center"/>
    </xf>
    <xf numFmtId="10" fontId="16" fillId="0" borderId="38" xfId="2" applyNumberFormat="1" applyFont="1" applyFill="1" applyBorder="1" applyAlignment="1">
      <alignment horizontal="center"/>
    </xf>
    <xf numFmtId="10" fontId="16" fillId="0" borderId="33" xfId="2" applyNumberFormat="1" applyFont="1" applyFill="1" applyBorder="1" applyAlignment="1">
      <alignment horizontal="center"/>
    </xf>
    <xf numFmtId="10" fontId="16" fillId="0" borderId="8" xfId="2" applyNumberFormat="1" applyFont="1" applyFill="1" applyBorder="1" applyAlignment="1">
      <alignment horizontal="center"/>
    </xf>
    <xf numFmtId="10" fontId="16" fillId="0" borderId="34" xfId="2" applyNumberFormat="1" applyFont="1" applyFill="1" applyBorder="1" applyAlignment="1">
      <alignment horizontal="center"/>
    </xf>
    <xf numFmtId="4" fontId="18" fillId="6" borderId="14" xfId="18" applyFont="1" applyFill="1" applyBorder="1" applyAlignment="1">
      <alignment horizontal="center"/>
    </xf>
    <xf numFmtId="4" fontId="18" fillId="6" borderId="16" xfId="18" applyFont="1" applyFill="1" applyBorder="1" applyAlignment="1">
      <alignment horizontal="center"/>
    </xf>
    <xf numFmtId="4" fontId="18" fillId="6" borderId="15" xfId="18" applyFont="1" applyFill="1" applyBorder="1" applyAlignment="1">
      <alignment horizontal="center"/>
    </xf>
    <xf numFmtId="168" fontId="8" fillId="0" borderId="33" xfId="18" applyNumberFormat="1" applyFont="1" applyBorder="1" applyAlignment="1">
      <alignment horizontal="center"/>
    </xf>
    <xf numFmtId="168" fontId="8" fillId="0" borderId="8" xfId="18" applyNumberFormat="1" applyFont="1" applyBorder="1" applyAlignment="1">
      <alignment horizontal="center"/>
    </xf>
    <xf numFmtId="168" fontId="8" fillId="0" borderId="34" xfId="18" applyNumberFormat="1" applyFont="1" applyBorder="1" applyAlignment="1">
      <alignment horizontal="center"/>
    </xf>
    <xf numFmtId="10" fontId="8" fillId="0" borderId="33" xfId="2" applyNumberFormat="1" applyFont="1" applyFill="1" applyBorder="1" applyAlignment="1">
      <alignment horizontal="center"/>
    </xf>
    <xf numFmtId="10" fontId="8" fillId="0" borderId="8" xfId="2" applyNumberFormat="1" applyFont="1" applyFill="1" applyBorder="1" applyAlignment="1">
      <alignment horizontal="center"/>
    </xf>
    <xf numFmtId="10" fontId="8" fillId="0" borderId="34" xfId="2" applyNumberFormat="1" applyFont="1" applyFill="1" applyBorder="1" applyAlignment="1">
      <alignment horizontal="center"/>
    </xf>
    <xf numFmtId="10" fontId="8" fillId="0" borderId="37" xfId="2" applyNumberFormat="1" applyFont="1" applyFill="1" applyBorder="1" applyAlignment="1">
      <alignment horizontal="center"/>
    </xf>
    <xf numFmtId="10" fontId="8" fillId="0" borderId="0" xfId="2" applyNumberFormat="1" applyFont="1" applyFill="1" applyBorder="1" applyAlignment="1">
      <alignment horizontal="center"/>
    </xf>
    <xf numFmtId="10" fontId="8" fillId="0" borderId="38" xfId="2" applyNumberFormat="1" applyFont="1" applyFill="1" applyBorder="1" applyAlignment="1">
      <alignment horizontal="center"/>
    </xf>
    <xf numFmtId="4" fontId="22" fillId="6" borderId="14" xfId="18" applyFont="1" applyFill="1" applyBorder="1" applyAlignment="1">
      <alignment horizontal="center"/>
    </xf>
    <xf numFmtId="4" fontId="22" fillId="6" borderId="16" xfId="18" applyFont="1" applyFill="1" applyBorder="1" applyAlignment="1">
      <alignment horizontal="center"/>
    </xf>
    <xf numFmtId="4" fontId="22" fillId="6" borderId="15" xfId="18" applyFont="1" applyFill="1" applyBorder="1" applyAlignment="1">
      <alignment horizontal="center"/>
    </xf>
    <xf numFmtId="4" fontId="18" fillId="6" borderId="1" xfId="18" applyFont="1" applyFill="1" applyBorder="1" applyAlignment="1">
      <alignment horizontal="left"/>
    </xf>
    <xf numFmtId="0" fontId="19" fillId="6" borderId="14" xfId="0" applyFont="1" applyFill="1" applyBorder="1" applyAlignment="1">
      <alignment horizontal="left"/>
    </xf>
    <xf numFmtId="4" fontId="18" fillId="6" borderId="1" xfId="18" applyFont="1" applyFill="1" applyBorder="1" applyAlignment="1">
      <alignment horizontal="center"/>
    </xf>
    <xf numFmtId="4" fontId="18" fillId="6" borderId="14" xfId="18" applyFont="1" applyFill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9" fillId="5" borderId="53" xfId="0" applyFont="1" applyFill="1" applyBorder="1" applyAlignment="1">
      <alignment horizontal="center" vertical="center" wrapText="1"/>
    </xf>
    <xf numFmtId="0" fontId="9" fillId="5" borderId="43" xfId="0" applyFont="1" applyFill="1" applyBorder="1" applyAlignment="1">
      <alignment horizontal="center" vertical="center" wrapText="1"/>
    </xf>
    <xf numFmtId="0" fontId="9" fillId="5" borderId="52" xfId="0" applyFont="1" applyFill="1" applyBorder="1" applyAlignment="1">
      <alignment horizontal="center" vertical="center" wrapText="1"/>
    </xf>
    <xf numFmtId="0" fontId="9" fillId="5" borderId="63" xfId="0" applyFont="1" applyFill="1" applyBorder="1" applyAlignment="1">
      <alignment horizontal="center" vertical="center" wrapText="1"/>
    </xf>
    <xf numFmtId="0" fontId="9" fillId="5" borderId="64" xfId="0" applyFont="1" applyFill="1" applyBorder="1" applyAlignment="1">
      <alignment horizontal="center" vertical="center" wrapText="1"/>
    </xf>
    <xf numFmtId="0" fontId="9" fillId="5" borderId="59" xfId="0" applyFont="1" applyFill="1" applyBorder="1" applyAlignment="1">
      <alignment horizontal="center" vertical="center" wrapText="1"/>
    </xf>
    <xf numFmtId="0" fontId="9" fillId="5" borderId="65" xfId="0" applyFont="1" applyFill="1" applyBorder="1" applyAlignment="1">
      <alignment horizontal="center" vertical="center" wrapText="1"/>
    </xf>
    <xf numFmtId="0" fontId="9" fillId="5" borderId="60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5" borderId="61" xfId="0" applyFont="1" applyFill="1" applyBorder="1" applyAlignment="1">
      <alignment horizontal="center" vertical="center" wrapText="1"/>
    </xf>
    <xf numFmtId="0" fontId="9" fillId="5" borderId="57" xfId="0" applyFont="1" applyFill="1" applyBorder="1" applyAlignment="1">
      <alignment horizontal="center" vertical="center" wrapText="1"/>
    </xf>
    <xf numFmtId="0" fontId="9" fillId="5" borderId="62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54" xfId="0" applyFont="1" applyFill="1" applyBorder="1" applyAlignment="1">
      <alignment horizontal="center" vertical="center" wrapText="1"/>
    </xf>
    <xf numFmtId="0" fontId="9" fillId="5" borderId="55" xfId="0" applyFont="1" applyFill="1" applyBorder="1" applyAlignment="1">
      <alignment horizontal="center" vertical="center" wrapText="1"/>
    </xf>
    <xf numFmtId="0" fontId="9" fillId="7" borderId="56" xfId="0" applyFont="1" applyFill="1" applyBorder="1" applyAlignment="1">
      <alignment horizontal="center" vertical="center" wrapText="1"/>
    </xf>
    <xf numFmtId="0" fontId="9" fillId="7" borderId="53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7" borderId="50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0" fontId="9" fillId="5" borderId="47" xfId="0" applyFont="1" applyFill="1" applyBorder="1" applyAlignment="1">
      <alignment horizontal="center" vertical="center" wrapText="1"/>
    </xf>
    <xf numFmtId="0" fontId="9" fillId="5" borderId="44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</cellXfs>
  <cellStyles count="67">
    <cellStyle name="Cancel_Memórias de Cálculos - R01- HORIZONTES" xfId="22" xr:uid="{E8CA1D63-4343-46C6-AAD6-3B699851A7E0}"/>
    <cellStyle name="Categoria do Assistente de dados" xfId="57" xr:uid="{F0FF85A3-ED6D-41D2-A1F2-399743490C2E}"/>
    <cellStyle name="Comma" xfId="23" xr:uid="{C0E6F739-99E2-434E-BC8A-C7F25DB8292E}"/>
    <cellStyle name="Comma 2" xfId="28" xr:uid="{F622B442-D5CB-4A72-A4FE-7CF5B96C0B26}"/>
    <cellStyle name="Comma0" xfId="29" xr:uid="{48D09A02-5CEA-4A36-9BD9-08FDB2B4F7E1}"/>
    <cellStyle name="Currency" xfId="30" xr:uid="{7488A2D8-757B-4643-BEA5-673BDC072368}"/>
    <cellStyle name="Currency0" xfId="31" xr:uid="{D013CF3D-4535-4D54-ABCF-41E00D09F4D9}"/>
    <cellStyle name="Data" xfId="32" xr:uid="{EE0CABC5-8FCA-4E11-908E-474B9961B8A9}"/>
    <cellStyle name="Date" xfId="33" xr:uid="{5A690C55-469E-444E-A956-FF52BA526098}"/>
    <cellStyle name="Fixed" xfId="34" xr:uid="{3E1EEEB4-244D-4077-BEC9-22B223AFD4DD}"/>
    <cellStyle name="Fixo" xfId="35" xr:uid="{2B5D9B33-22CB-481A-A7DD-69103B76500A}"/>
    <cellStyle name="Heading 1" xfId="36" xr:uid="{9FEFB56D-A7DC-4BB8-B0F0-3DF1B11F5CB3}"/>
    <cellStyle name="Heading 2" xfId="37" xr:uid="{6904D8D1-1C3B-4018-91D3-87DF4141440C}"/>
    <cellStyle name="Moeda 2" xfId="49" xr:uid="{07C6C920-A529-4E5E-BCA1-471FE01152B2}"/>
    <cellStyle name="Moeda 2 2" xfId="64" xr:uid="{8D6BB728-CF22-4369-A2BC-046BC157D285}"/>
    <cellStyle name="Moeda 4" xfId="9" xr:uid="{11989994-AD2B-4E27-9690-44E0C68FCE12}"/>
    <cellStyle name="Normal" xfId="0" builtinId="0"/>
    <cellStyle name="Normal 2" xfId="3" xr:uid="{D776E812-A719-456B-965E-8868256E5325}"/>
    <cellStyle name="Normal 2 2" xfId="6" xr:uid="{64D9F4ED-CE2E-4F85-B34A-37DBAA9DC218}"/>
    <cellStyle name="Normal 2 3" xfId="11" xr:uid="{BEE42F6F-5216-4F4B-820F-97FD93C9864B}"/>
    <cellStyle name="Normal 3" xfId="5" xr:uid="{B21436D7-4176-4115-8632-04C2084E65D1}"/>
    <cellStyle name="Normal 3 2" xfId="7" xr:uid="{7550D82E-F5BE-4976-A254-1DB5A46F1C82}"/>
    <cellStyle name="Normal 3 2 2" xfId="54" xr:uid="{70D25CA3-07A2-476E-88F2-78F171C1C1A9}"/>
    <cellStyle name="Normal 3 3" xfId="52" xr:uid="{D871E6BD-1B05-401C-9F91-08D466A7B552}"/>
    <cellStyle name="Normal 4" xfId="4" xr:uid="{A6304E8D-D26F-49C8-A21F-82F737746C1F}"/>
    <cellStyle name="Normal 4 2" xfId="55" xr:uid="{D8304D8E-D25F-4D7E-8D60-E724C1552E01}"/>
    <cellStyle name="Normal 4 3 6" xfId="8" xr:uid="{AD2A7E9C-AB59-464F-AF6B-14B6ADFA02EB}"/>
    <cellStyle name="Normal 5" xfId="19" xr:uid="{94CBCF84-321E-4E61-A570-1FAAA4D75EDF}"/>
    <cellStyle name="Normal 5 2" xfId="58" xr:uid="{F984D5A4-3C8E-4530-AACF-9F98EA582773}"/>
    <cellStyle name="Normal_Cronograma CD 08 meses" xfId="18" xr:uid="{D37EA628-0D7D-44A3-9684-F7CD1B3C98B1}"/>
    <cellStyle name="Percent" xfId="38" xr:uid="{2DEBF707-E000-4EAF-AFBC-3F92EAE9D5A6}"/>
    <cellStyle name="Percentual" xfId="39" xr:uid="{7C1DA77D-1B34-4A02-ACD6-FC49B8399B69}"/>
    <cellStyle name="Ponto" xfId="40" xr:uid="{C85BB076-B46B-478A-9B91-A3965C6AF132}"/>
    <cellStyle name="Porcentagem" xfId="2" builtinId="5"/>
    <cellStyle name="Porcentagem 2" xfId="51" xr:uid="{24387774-4151-43D1-BF20-6122928C5DEA}"/>
    <cellStyle name="Porcentagem 3" xfId="41" xr:uid="{DB0A6F6E-7E69-475E-A0DA-DFB8C8E3904E}"/>
    <cellStyle name="Standard_Anpassen der Amortisation" xfId="42" xr:uid="{B28E2B54-16C8-4897-BB1A-9EB6BA299462}"/>
    <cellStyle name="TableStyleLight1" xfId="56" xr:uid="{0B0478A4-BA32-47B2-806D-BF2C68BCC696}"/>
    <cellStyle name="Titulo1" xfId="43" xr:uid="{7FB40B25-357B-4121-8ED8-D4016987C37A}"/>
    <cellStyle name="Titulo2" xfId="44" xr:uid="{D52FAEF7-B098-48FC-A3D1-7946341B2639}"/>
    <cellStyle name="Total 2" xfId="45" xr:uid="{0EF1D25B-110A-454F-84DC-1B6B8124F1D0}"/>
    <cellStyle name="Vírgula" xfId="1" builtinId="3"/>
    <cellStyle name="Vírgula 2" xfId="10" xr:uid="{42F494A2-5141-44B0-BABB-F585878702DB}"/>
    <cellStyle name="Vírgula 2 2" xfId="12" xr:uid="{DABBE692-F823-4233-93C4-DE85CB88306D}"/>
    <cellStyle name="Vírgula 2 2 2" xfId="15" xr:uid="{2D7541B2-419F-467D-91C5-DA1AFE06D7E8}"/>
    <cellStyle name="Vírgula 2 2 3" xfId="26" xr:uid="{38818FBD-14F5-4ECD-915E-A4644465B8AC}"/>
    <cellStyle name="Vírgula 2 2 4" xfId="61" xr:uid="{153CE99B-4886-4EFA-B2C1-A6D77B25A4D5}"/>
    <cellStyle name="Vírgula 2 3" xfId="14" xr:uid="{4CBBD32F-64E5-4E20-A513-CE62517BB9D3}"/>
    <cellStyle name="Vírgula 2 3 2" xfId="50" xr:uid="{129523A1-E33B-4846-8D87-4D15F185E8B6}"/>
    <cellStyle name="Vírgula 2 3 3" xfId="65" xr:uid="{1DB85B94-DC87-4A5F-9274-54CDBED45C7C}"/>
    <cellStyle name="Vírgula 2 4" xfId="17" xr:uid="{3B1586D1-640F-468F-823E-9C799A66CCC9}"/>
    <cellStyle name="Vírgula 2 5" xfId="24" xr:uid="{A38A07C1-6C35-409D-9879-3C9C20520944}"/>
    <cellStyle name="Vírgula 2 6" xfId="59" xr:uid="{58812491-4227-4904-99F3-24E3BD1A16D6}"/>
    <cellStyle name="Vírgula 3" xfId="13" xr:uid="{51743C4C-A305-4B58-B00D-C2DC0EF5D3FC}"/>
    <cellStyle name="Vírgula 3 2" xfId="21" xr:uid="{06AF3635-4F5D-4120-A98B-9AD9A43E0FA9}"/>
    <cellStyle name="Vírgula 3 2 2" xfId="53" xr:uid="{1ADC5472-2208-4268-B756-19FC9876727D}"/>
    <cellStyle name="Vírgula 3 2 3" xfId="66" xr:uid="{54823E6A-E226-4A30-8DDA-853DD2279E55}"/>
    <cellStyle name="Vírgula 3 3" xfId="27" xr:uid="{0E98F0C4-9AD2-4099-9C1A-C14E938D6960}"/>
    <cellStyle name="Vírgula 3 4" xfId="62" xr:uid="{D28AC1CE-8017-432A-91F9-29302D94A3B0}"/>
    <cellStyle name="Vírgula 4" xfId="16" xr:uid="{3B148990-D25D-492A-88DB-C2AD7B08C12C}"/>
    <cellStyle name="Vírgula 4 2" xfId="46" xr:uid="{2C45083E-1CE3-4731-9DB4-2266EF07DE31}"/>
    <cellStyle name="Vírgula 4 3" xfId="63" xr:uid="{87E4FDE3-2A83-4D00-B228-6618349A5FA1}"/>
    <cellStyle name="Vírgula 5" xfId="20" xr:uid="{9E120200-39A0-4816-AEAD-A83F2DD1631A}"/>
    <cellStyle name="Vírgula 6" xfId="25" xr:uid="{765D0328-ECA7-460D-B0FA-7B3BF3A9D559}"/>
    <cellStyle name="Vírgula 7" xfId="60" xr:uid="{22C3A630-2D64-471E-8721-3DFBD4F38FF6}"/>
    <cellStyle name="Währung [0]_Compiling Utility Macros" xfId="47" xr:uid="{C7E22E82-23E6-4A80-87E4-0BB7B4909ACB}"/>
    <cellStyle name="Währung_Compiling Utility Macros" xfId="48" xr:uid="{698E7F1A-155A-482B-A01E-704C52FAD0EE}"/>
  </cellStyles>
  <dxfs count="0"/>
  <tableStyles count="0" defaultTableStyle="TableStyleMedium2" defaultPivotStyle="PivotStyleLight16"/>
  <colors>
    <mruColors>
      <color rgb="FFECE174"/>
      <color rgb="FF1A7EBC"/>
      <color rgb="FF1771A9"/>
      <color rgb="FFFFD961"/>
      <color rgb="FFB8D2D4"/>
      <color rgb="FFBACAD2"/>
      <color rgb="FFE8E5D0"/>
      <color rgb="FFFFEEB9"/>
      <color rgb="FFCC9B00"/>
      <color rgb="FF005D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AC9C-04CC-4FD9-BF2D-FC4D6761E39D}">
  <sheetPr>
    <tabColor rgb="FF005DA2"/>
  </sheetPr>
  <dimension ref="A2:W30"/>
  <sheetViews>
    <sheetView showGridLines="0" tabSelected="1" topLeftCell="A19" zoomScale="80" zoomScaleNormal="80" workbookViewId="0">
      <selection activeCell="C32" sqref="C32"/>
    </sheetView>
  </sheetViews>
  <sheetFormatPr defaultRowHeight="16.8" outlineLevelRow="1" outlineLevelCol="1"/>
  <cols>
    <col min="1" max="1" width="3.77734375" style="2" customWidth="1"/>
    <col min="2" max="2" width="8.77734375" style="37" customWidth="1"/>
    <col min="3" max="3" width="89.109375" style="37" customWidth="1"/>
    <col min="4" max="4" width="12" style="37" hidden="1" customWidth="1" outlineLevel="1"/>
    <col min="5" max="5" width="9.77734375" style="37" hidden="1" customWidth="1" outlineLevel="1"/>
    <col min="6" max="6" width="61.109375" style="37" hidden="1" customWidth="1" outlineLevel="1"/>
    <col min="7" max="7" width="10.77734375" style="36" customWidth="1" collapsed="1"/>
    <col min="8" max="8" width="10.77734375" style="2" customWidth="1"/>
    <col min="9" max="10" width="17.77734375" style="39" customWidth="1"/>
    <col min="11" max="11" width="17.77734375" style="38" customWidth="1"/>
    <col min="12" max="13" width="17.77734375" style="39" customWidth="1"/>
    <col min="14" max="14" width="51.44140625" style="2" hidden="1" customWidth="1" outlineLevel="1"/>
    <col min="15" max="15" width="3.77734375" style="1" customWidth="1" collapsed="1"/>
    <col min="16" max="16" width="11.44140625" style="1" bestFit="1" customWidth="1"/>
    <col min="17" max="22" width="8.88671875" style="1"/>
    <col min="23" max="23" width="16.109375" style="34" customWidth="1"/>
    <col min="24" max="16384" width="8.88671875" style="1"/>
  </cols>
  <sheetData>
    <row r="2" spans="2:14" ht="75" customHeight="1">
      <c r="B2" s="142" t="e" vm="1">
        <v>#VALUE!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2:14" ht="10.050000000000001" customHeight="1">
      <c r="B3" s="37" t="s">
        <v>31</v>
      </c>
      <c r="G3" s="36" t="s">
        <v>31</v>
      </c>
      <c r="J3" s="39" t="s">
        <v>31</v>
      </c>
      <c r="K3" s="38" t="s">
        <v>31</v>
      </c>
      <c r="L3" s="39" t="s">
        <v>31</v>
      </c>
      <c r="M3" s="39" t="s">
        <v>31</v>
      </c>
      <c r="N3" s="2" t="s">
        <v>31</v>
      </c>
    </row>
    <row r="4" spans="2:14" ht="17.399999999999999" customHeight="1">
      <c r="B4" s="149" t="s">
        <v>55</v>
      </c>
      <c r="C4" s="147"/>
      <c r="D4" s="146"/>
      <c r="E4" s="147"/>
      <c r="F4" s="125" t="s">
        <v>104</v>
      </c>
      <c r="G4" s="125"/>
      <c r="H4" s="125"/>
      <c r="I4" s="129" t="s">
        <v>105</v>
      </c>
      <c r="J4" s="125"/>
      <c r="K4" s="126"/>
      <c r="L4" s="124" t="s">
        <v>34</v>
      </c>
      <c r="M4" s="81">
        <v>0</v>
      </c>
      <c r="N4" s="143" t="s">
        <v>21</v>
      </c>
    </row>
    <row r="5" spans="2:14" ht="17.399999999999999" customHeight="1">
      <c r="B5" s="150"/>
      <c r="C5" s="148"/>
      <c r="D5" s="148"/>
      <c r="E5" s="148"/>
      <c r="F5" s="127" t="s">
        <v>106</v>
      </c>
      <c r="G5" s="127"/>
      <c r="H5" s="127"/>
      <c r="I5" s="130" t="s">
        <v>107</v>
      </c>
      <c r="J5" s="127"/>
      <c r="K5" s="128"/>
      <c r="L5" s="124" t="s">
        <v>19</v>
      </c>
      <c r="M5" s="82">
        <v>46211</v>
      </c>
      <c r="N5" s="144"/>
    </row>
    <row r="6" spans="2:14" ht="35.4" customHeight="1">
      <c r="B6" s="91" t="s">
        <v>2</v>
      </c>
      <c r="C6" s="81" t="s">
        <v>23</v>
      </c>
      <c r="D6" s="81" t="s">
        <v>33</v>
      </c>
      <c r="E6" s="81" t="s">
        <v>32</v>
      </c>
      <c r="F6" s="81" t="s">
        <v>54</v>
      </c>
      <c r="G6" s="81" t="s">
        <v>22</v>
      </c>
      <c r="H6" s="81" t="s">
        <v>49</v>
      </c>
      <c r="I6" s="92" t="s">
        <v>50</v>
      </c>
      <c r="J6" s="92" t="s">
        <v>51</v>
      </c>
      <c r="K6" s="93" t="s">
        <v>24</v>
      </c>
      <c r="L6" s="92" t="s">
        <v>52</v>
      </c>
      <c r="M6" s="92" t="s">
        <v>53</v>
      </c>
      <c r="N6" s="145"/>
    </row>
    <row r="7" spans="2:14">
      <c r="B7" s="64">
        <v>0</v>
      </c>
      <c r="C7" s="131" t="s">
        <v>0</v>
      </c>
      <c r="D7" s="64"/>
      <c r="E7" s="64"/>
      <c r="F7" s="66"/>
      <c r="G7" s="67"/>
      <c r="H7" s="65"/>
      <c r="I7" s="68"/>
      <c r="J7" s="68">
        <v>24069.710000000003</v>
      </c>
      <c r="K7" s="69"/>
      <c r="L7" s="68"/>
      <c r="M7" s="68">
        <v>30689.858735170877</v>
      </c>
      <c r="N7" s="70"/>
    </row>
    <row r="8" spans="2:14">
      <c r="B8" s="71" t="s">
        <v>26</v>
      </c>
      <c r="C8" s="132" t="s">
        <v>1</v>
      </c>
      <c r="D8" s="71"/>
      <c r="E8" s="71"/>
      <c r="F8" s="71"/>
      <c r="G8" s="72"/>
      <c r="H8" s="73"/>
      <c r="I8" s="74"/>
      <c r="J8" s="75">
        <v>560.29000000000008</v>
      </c>
      <c r="K8" s="76"/>
      <c r="L8" s="75"/>
      <c r="M8" s="75">
        <v>714.39252698636142</v>
      </c>
      <c r="N8" s="73"/>
    </row>
    <row r="9" spans="2:14">
      <c r="B9" s="47" t="s">
        <v>25</v>
      </c>
      <c r="C9" s="133" t="s">
        <v>1</v>
      </c>
      <c r="D9" s="47"/>
      <c r="E9" s="47"/>
      <c r="F9" s="47"/>
      <c r="G9" s="48"/>
      <c r="H9" s="46"/>
      <c r="I9" s="49"/>
      <c r="J9" s="49">
        <v>560.29000000000008</v>
      </c>
      <c r="K9" s="50"/>
      <c r="L9" s="49"/>
      <c r="M9" s="49">
        <v>714.39252698636142</v>
      </c>
      <c r="N9" s="46"/>
    </row>
    <row r="10" spans="2:14" outlineLevel="1">
      <c r="B10" s="52" t="s">
        <v>112</v>
      </c>
      <c r="C10" s="135" t="s">
        <v>113</v>
      </c>
      <c r="D10" s="52" t="s">
        <v>142</v>
      </c>
      <c r="E10" s="52">
        <v>20003003</v>
      </c>
      <c r="F10" s="52" t="s">
        <v>141</v>
      </c>
      <c r="G10" s="53" t="s">
        <v>139</v>
      </c>
      <c r="H10" s="54">
        <v>2</v>
      </c>
      <c r="I10" s="55">
        <v>280.14500000000004</v>
      </c>
      <c r="J10" s="55">
        <v>560.29000000000008</v>
      </c>
      <c r="K10" s="56">
        <v>0.27504065213793094</v>
      </c>
      <c r="L10" s="55">
        <v>357.19626349318071</v>
      </c>
      <c r="M10" s="55">
        <v>714.39252698636142</v>
      </c>
      <c r="N10" s="51"/>
    </row>
    <row r="11" spans="2:14">
      <c r="B11" s="71" t="s">
        <v>27</v>
      </c>
      <c r="C11" s="132" t="s">
        <v>150</v>
      </c>
      <c r="D11" s="71"/>
      <c r="E11" s="71"/>
      <c r="F11" s="71"/>
      <c r="G11" s="72"/>
      <c r="H11" s="77"/>
      <c r="I11" s="74"/>
      <c r="J11" s="75">
        <v>22649.13</v>
      </c>
      <c r="K11" s="76"/>
      <c r="L11" s="75"/>
      <c r="M11" s="75">
        <v>28878.561485556776</v>
      </c>
      <c r="N11" s="73"/>
    </row>
    <row r="12" spans="2:14">
      <c r="B12" s="47" t="s">
        <v>28</v>
      </c>
      <c r="C12" s="133" t="s">
        <v>115</v>
      </c>
      <c r="D12" s="47"/>
      <c r="E12" s="47"/>
      <c r="F12" s="47"/>
      <c r="G12" s="48"/>
      <c r="H12" s="57"/>
      <c r="I12" s="49"/>
      <c r="J12" s="49">
        <v>2569.63</v>
      </c>
      <c r="K12" s="50"/>
      <c r="L12" s="49"/>
      <c r="M12" s="49">
        <v>3276.3827109531921</v>
      </c>
      <c r="N12" s="46"/>
    </row>
    <row r="13" spans="2:14" outlineLevel="1">
      <c r="B13" s="52" t="s">
        <v>35</v>
      </c>
      <c r="C13" s="135" t="s">
        <v>116</v>
      </c>
      <c r="D13" s="52" t="s">
        <v>140</v>
      </c>
      <c r="E13" s="52"/>
      <c r="F13" s="52" t="s">
        <v>116</v>
      </c>
      <c r="G13" s="53" t="s">
        <v>118</v>
      </c>
      <c r="H13" s="54">
        <v>100</v>
      </c>
      <c r="I13" s="55">
        <v>7.0087850000000005</v>
      </c>
      <c r="J13" s="55">
        <v>700.87850000000003</v>
      </c>
      <c r="K13" s="56">
        <v>0.27504065213793094</v>
      </c>
      <c r="L13" s="55">
        <v>8.9364857970945497</v>
      </c>
      <c r="M13" s="55">
        <v>893.64857970945502</v>
      </c>
      <c r="N13" s="51"/>
    </row>
    <row r="14" spans="2:14" outlineLevel="1">
      <c r="B14" s="52" t="s">
        <v>36</v>
      </c>
      <c r="C14" s="135" t="s">
        <v>148</v>
      </c>
      <c r="D14" s="52" t="s">
        <v>142</v>
      </c>
      <c r="E14" s="52">
        <v>1001007</v>
      </c>
      <c r="F14" s="52" t="s">
        <v>147</v>
      </c>
      <c r="G14" s="53" t="s">
        <v>117</v>
      </c>
      <c r="H14" s="54">
        <v>1</v>
      </c>
      <c r="I14" s="55">
        <v>167.65</v>
      </c>
      <c r="J14" s="55">
        <v>167.65</v>
      </c>
      <c r="K14" s="56">
        <v>0.27504065213793094</v>
      </c>
      <c r="L14" s="55">
        <v>213.76056533092412</v>
      </c>
      <c r="M14" s="55">
        <v>213.76056533092412</v>
      </c>
      <c r="N14" s="51"/>
    </row>
    <row r="15" spans="2:14" ht="33.6" outlineLevel="1">
      <c r="B15" s="52" t="s">
        <v>37</v>
      </c>
      <c r="C15" s="135" t="s">
        <v>121</v>
      </c>
      <c r="D15" s="52" t="s">
        <v>140</v>
      </c>
      <c r="E15" s="52"/>
      <c r="F15" s="52" t="s">
        <v>121</v>
      </c>
      <c r="G15" s="53" t="s">
        <v>118</v>
      </c>
      <c r="H15" s="54">
        <v>100</v>
      </c>
      <c r="I15" s="55">
        <v>3.0037649999999996</v>
      </c>
      <c r="J15" s="55">
        <v>300.37649999999996</v>
      </c>
      <c r="K15" s="56">
        <v>0.27504065213793094</v>
      </c>
      <c r="L15" s="55">
        <v>3.8299224844690918</v>
      </c>
      <c r="M15" s="55">
        <v>382.99224844690917</v>
      </c>
      <c r="N15" s="51"/>
    </row>
    <row r="16" spans="2:14" ht="33.6" outlineLevel="1">
      <c r="B16" s="52" t="s">
        <v>38</v>
      </c>
      <c r="C16" s="135" t="s">
        <v>149</v>
      </c>
      <c r="D16" s="52" t="s">
        <v>140</v>
      </c>
      <c r="E16" s="52"/>
      <c r="F16" s="52" t="s">
        <v>149</v>
      </c>
      <c r="G16" s="53" t="s">
        <v>118</v>
      </c>
      <c r="H16" s="54">
        <v>100</v>
      </c>
      <c r="I16" s="55">
        <v>14.007250000000003</v>
      </c>
      <c r="J16" s="55">
        <v>1400.7250000000004</v>
      </c>
      <c r="K16" s="56">
        <v>0.27504065213793094</v>
      </c>
      <c r="L16" s="55">
        <v>17.859813174659038</v>
      </c>
      <c r="M16" s="55">
        <v>1785.9813174659039</v>
      </c>
      <c r="N16" s="51"/>
    </row>
    <row r="17" spans="2:16">
      <c r="B17" s="47" t="s">
        <v>29</v>
      </c>
      <c r="C17" s="133" t="s">
        <v>119</v>
      </c>
      <c r="D17" s="47"/>
      <c r="E17" s="47"/>
      <c r="F17" s="47"/>
      <c r="G17" s="48"/>
      <c r="H17" s="57"/>
      <c r="I17" s="49"/>
      <c r="J17" s="49">
        <v>14250</v>
      </c>
      <c r="K17" s="50"/>
      <c r="L17" s="49"/>
      <c r="M17" s="49">
        <v>18169.329292965518</v>
      </c>
      <c r="N17" s="46"/>
    </row>
    <row r="18" spans="2:16" ht="33.6" outlineLevel="1">
      <c r="B18" s="52" t="s">
        <v>39</v>
      </c>
      <c r="C18" s="135" t="s">
        <v>134</v>
      </c>
      <c r="D18" s="52" t="s">
        <v>146</v>
      </c>
      <c r="E18" s="52" t="s">
        <v>145</v>
      </c>
      <c r="F18" s="52" t="s">
        <v>134</v>
      </c>
      <c r="G18" s="53" t="s">
        <v>118</v>
      </c>
      <c r="H18" s="54">
        <v>100</v>
      </c>
      <c r="I18" s="55">
        <v>135</v>
      </c>
      <c r="J18" s="55">
        <v>13500</v>
      </c>
      <c r="K18" s="56">
        <v>0.27504065213793094</v>
      </c>
      <c r="L18" s="55">
        <v>172.13048803862068</v>
      </c>
      <c r="M18" s="55">
        <v>17213.048803862068</v>
      </c>
      <c r="N18" s="51" t="s">
        <v>144</v>
      </c>
    </row>
    <row r="19" spans="2:16" ht="33.6" outlineLevel="1">
      <c r="B19" s="52" t="s">
        <v>40</v>
      </c>
      <c r="C19" s="135" t="s">
        <v>122</v>
      </c>
      <c r="D19" s="52" t="s">
        <v>146</v>
      </c>
      <c r="E19" s="52" t="s">
        <v>145</v>
      </c>
      <c r="F19" s="52" t="s">
        <v>122</v>
      </c>
      <c r="G19" s="53" t="s">
        <v>123</v>
      </c>
      <c r="H19" s="54">
        <v>5</v>
      </c>
      <c r="I19" s="55">
        <v>85</v>
      </c>
      <c r="J19" s="55">
        <v>425</v>
      </c>
      <c r="K19" s="56">
        <v>0.27504065213793094</v>
      </c>
      <c r="L19" s="55">
        <v>108.37845543172413</v>
      </c>
      <c r="M19" s="55">
        <v>541.89227715862069</v>
      </c>
      <c r="N19" s="51" t="s">
        <v>144</v>
      </c>
    </row>
    <row r="20" spans="2:16" outlineLevel="1">
      <c r="B20" s="52" t="s">
        <v>120</v>
      </c>
      <c r="C20" s="135" t="s">
        <v>136</v>
      </c>
      <c r="D20" s="52" t="s">
        <v>146</v>
      </c>
      <c r="E20" s="52" t="s">
        <v>145</v>
      </c>
      <c r="F20" s="52" t="s">
        <v>136</v>
      </c>
      <c r="G20" s="53" t="s">
        <v>124</v>
      </c>
      <c r="H20" s="54">
        <v>1</v>
      </c>
      <c r="I20" s="55">
        <v>325</v>
      </c>
      <c r="J20" s="55">
        <v>325</v>
      </c>
      <c r="K20" s="56">
        <v>0.27504065213793094</v>
      </c>
      <c r="L20" s="55">
        <v>414.38821194482756</v>
      </c>
      <c r="M20" s="55">
        <v>414.38821194482756</v>
      </c>
      <c r="N20" s="51" t="s">
        <v>144</v>
      </c>
    </row>
    <row r="21" spans="2:16">
      <c r="B21" s="47" t="s">
        <v>30</v>
      </c>
      <c r="C21" s="133" t="s">
        <v>125</v>
      </c>
      <c r="D21" s="47"/>
      <c r="E21" s="47"/>
      <c r="F21" s="47" t="s">
        <v>125</v>
      </c>
      <c r="G21" s="48"/>
      <c r="H21" s="57"/>
      <c r="I21" s="49"/>
      <c r="J21" s="49">
        <v>3500</v>
      </c>
      <c r="K21" s="50"/>
      <c r="L21" s="49"/>
      <c r="M21" s="49">
        <v>4462.6422824827587</v>
      </c>
      <c r="N21" s="46"/>
    </row>
    <row r="22" spans="2:16" ht="84" outlineLevel="1">
      <c r="B22" s="52" t="s">
        <v>41</v>
      </c>
      <c r="C22" s="134" t="s">
        <v>133</v>
      </c>
      <c r="D22" s="52" t="s">
        <v>146</v>
      </c>
      <c r="E22" s="52" t="s">
        <v>145</v>
      </c>
      <c r="F22" s="52" t="s">
        <v>133</v>
      </c>
      <c r="G22" s="137" t="s">
        <v>118</v>
      </c>
      <c r="H22" s="138">
        <v>100</v>
      </c>
      <c r="I22" s="55">
        <v>35</v>
      </c>
      <c r="J22" s="55">
        <v>3500</v>
      </c>
      <c r="K22" s="56">
        <v>0.27504065213793094</v>
      </c>
      <c r="L22" s="55">
        <v>44.626422824827586</v>
      </c>
      <c r="M22" s="55">
        <v>4462.6422824827587</v>
      </c>
      <c r="N22" s="51" t="s">
        <v>144</v>
      </c>
      <c r="P22" s="35"/>
    </row>
    <row r="23" spans="2:16">
      <c r="B23" s="47" t="s">
        <v>44</v>
      </c>
      <c r="C23" s="133" t="s">
        <v>108</v>
      </c>
      <c r="D23" s="47"/>
      <c r="E23" s="47"/>
      <c r="F23" s="47"/>
      <c r="G23" s="48"/>
      <c r="H23" s="57"/>
      <c r="I23" s="49"/>
      <c r="J23" s="49">
        <v>2329.5</v>
      </c>
      <c r="K23" s="50"/>
      <c r="L23" s="49"/>
      <c r="M23" s="49">
        <v>2970.2071991553103</v>
      </c>
      <c r="N23" s="46"/>
    </row>
    <row r="24" spans="2:16" outlineLevel="1">
      <c r="B24" s="52" t="s">
        <v>45</v>
      </c>
      <c r="C24" s="135" t="s">
        <v>114</v>
      </c>
      <c r="D24" s="52" t="s">
        <v>142</v>
      </c>
      <c r="E24" s="52">
        <v>17004001</v>
      </c>
      <c r="F24" s="52" t="s">
        <v>143</v>
      </c>
      <c r="G24" s="53" t="s">
        <v>126</v>
      </c>
      <c r="H24" s="138">
        <v>150</v>
      </c>
      <c r="I24" s="55">
        <v>15.53</v>
      </c>
      <c r="J24" s="55">
        <v>2329.5</v>
      </c>
      <c r="K24" s="56">
        <v>0.27504065213793094</v>
      </c>
      <c r="L24" s="55">
        <v>19.801381327702067</v>
      </c>
      <c r="M24" s="55">
        <v>2970.2071991553103</v>
      </c>
      <c r="N24" s="51"/>
    </row>
    <row r="25" spans="2:16">
      <c r="B25" s="71" t="s">
        <v>42</v>
      </c>
      <c r="C25" s="132" t="s">
        <v>111</v>
      </c>
      <c r="D25" s="71"/>
      <c r="E25" s="71"/>
      <c r="F25" s="71"/>
      <c r="G25" s="72"/>
      <c r="H25" s="77"/>
      <c r="I25" s="74"/>
      <c r="J25" s="75">
        <v>860.29000000000008</v>
      </c>
      <c r="K25" s="76"/>
      <c r="L25" s="75"/>
      <c r="M25" s="75">
        <v>1096.9047226277407</v>
      </c>
      <c r="N25" s="73"/>
    </row>
    <row r="26" spans="2:16">
      <c r="B26" s="47" t="s">
        <v>43</v>
      </c>
      <c r="C26" s="133" t="s">
        <v>111</v>
      </c>
      <c r="D26" s="47"/>
      <c r="E26" s="47"/>
      <c r="F26" s="47"/>
      <c r="G26" s="48"/>
      <c r="H26" s="57"/>
      <c r="I26" s="49"/>
      <c r="J26" s="49">
        <v>860.29000000000008</v>
      </c>
      <c r="K26" s="50"/>
      <c r="L26" s="49"/>
      <c r="M26" s="49">
        <v>1096.9047226277407</v>
      </c>
      <c r="N26" s="46"/>
    </row>
    <row r="27" spans="2:16" ht="50.4" outlineLevel="1">
      <c r="B27" s="52" t="s">
        <v>46</v>
      </c>
      <c r="C27" s="135" t="s">
        <v>110</v>
      </c>
      <c r="D27" s="52" t="s">
        <v>142</v>
      </c>
      <c r="E27" s="52">
        <v>20003003</v>
      </c>
      <c r="F27" s="52" t="s">
        <v>138</v>
      </c>
      <c r="G27" s="53" t="s">
        <v>139</v>
      </c>
      <c r="H27" s="54">
        <v>2</v>
      </c>
      <c r="I27" s="55">
        <v>280.14500000000004</v>
      </c>
      <c r="J27" s="55">
        <v>560.29000000000008</v>
      </c>
      <c r="K27" s="56">
        <v>0.27504065213793094</v>
      </c>
      <c r="L27" s="55">
        <v>357.19626349318071</v>
      </c>
      <c r="M27" s="55">
        <v>714.39252698636142</v>
      </c>
      <c r="N27" s="51"/>
    </row>
    <row r="28" spans="2:16" outlineLevel="1">
      <c r="B28" s="59" t="s">
        <v>47</v>
      </c>
      <c r="C28" s="136" t="s">
        <v>109</v>
      </c>
      <c r="D28" s="59" t="s">
        <v>140</v>
      </c>
      <c r="E28" s="59"/>
      <c r="F28" s="59" t="s">
        <v>109</v>
      </c>
      <c r="G28" s="60" t="s">
        <v>127</v>
      </c>
      <c r="H28" s="61">
        <v>1</v>
      </c>
      <c r="I28" s="62">
        <v>300</v>
      </c>
      <c r="J28" s="62">
        <v>300</v>
      </c>
      <c r="K28" s="63">
        <v>0.27504065213793094</v>
      </c>
      <c r="L28" s="62">
        <v>382.51219564137926</v>
      </c>
      <c r="M28" s="62">
        <v>382.51219564137926</v>
      </c>
      <c r="N28" s="58" t="s">
        <v>144</v>
      </c>
    </row>
    <row r="30" spans="2:16" ht="60.6" customHeight="1">
      <c r="B30" s="151" t="s">
        <v>135</v>
      </c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</row>
  </sheetData>
  <autoFilter ref="B3:N30" xr:uid="{E01FAC9C-04CC-4FD9-BF2D-FC4D6761E39D}"/>
  <mergeCells count="5">
    <mergeCell ref="B2:N2"/>
    <mergeCell ref="N4:N6"/>
    <mergeCell ref="D4:E5"/>
    <mergeCell ref="B4:C5"/>
    <mergeCell ref="B30:N30"/>
  </mergeCells>
  <phoneticPr fontId="10" type="noConversion"/>
  <printOptions horizontalCentered="1"/>
  <pageMargins left="0.39370078740157483" right="0.39370078740157483" top="0.59055118110236227" bottom="0.59055118110236227" header="0.31496062992125984" footer="0.31496062992125984"/>
  <pageSetup scale="4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8A064-55CA-408E-B0AA-158199EDFDA0}">
  <sheetPr>
    <tabColor rgb="FF1A7EBC"/>
  </sheetPr>
  <dimension ref="B1:BC43"/>
  <sheetViews>
    <sheetView showGridLines="0" zoomScale="80" zoomScaleNormal="80" workbookViewId="0">
      <selection activeCell="B7" sqref="B7:BB43"/>
    </sheetView>
  </sheetViews>
  <sheetFormatPr defaultRowHeight="16.8" outlineLevelCol="1"/>
  <cols>
    <col min="1" max="1" width="2.77734375" style="1" customWidth="1"/>
    <col min="2" max="2" width="5.77734375" style="1" customWidth="1"/>
    <col min="3" max="3" width="37.44140625" style="1" customWidth="1"/>
    <col min="4" max="4" width="20.88671875" style="1" customWidth="1"/>
    <col min="5" max="5" width="5.77734375" style="1" customWidth="1"/>
    <col min="6" max="25" width="3.5546875" style="1" customWidth="1"/>
    <col min="26" max="49" width="3.5546875" style="1" hidden="1" customWidth="1" outlineLevel="1"/>
    <col min="50" max="50" width="3.5546875" style="1" customWidth="1" collapsed="1"/>
    <col min="51" max="53" width="3.5546875" style="1" customWidth="1"/>
    <col min="54" max="54" width="15" style="3" customWidth="1"/>
    <col min="55" max="55" width="2.77734375" style="1" customWidth="1"/>
    <col min="56" max="16384" width="8.88671875" style="1"/>
  </cols>
  <sheetData>
    <row r="1" spans="2:55" ht="17.399999999999999" customHeight="1"/>
    <row r="2" spans="2:55" ht="75" customHeight="1">
      <c r="B2" s="153" t="e" vm="1">
        <v>#VALUE!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</row>
    <row r="3" spans="2:55" ht="10.050000000000001" customHeight="1"/>
    <row r="4" spans="2:55">
      <c r="B4" s="149" t="s">
        <v>48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57"/>
      <c r="AX4" s="154" t="s">
        <v>34</v>
      </c>
      <c r="AY4" s="155"/>
      <c r="AZ4" s="155"/>
      <c r="BA4" s="156"/>
      <c r="BB4" s="81">
        <v>0</v>
      </c>
    </row>
    <row r="5" spans="2:55">
      <c r="B5" s="150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58"/>
      <c r="AX5" s="154" t="s">
        <v>19</v>
      </c>
      <c r="AY5" s="155"/>
      <c r="AZ5" s="155"/>
      <c r="BA5" s="156"/>
      <c r="BB5" s="82">
        <f>'ORÇAMENTO - EAP'!$M$5</f>
        <v>46211</v>
      </c>
    </row>
    <row r="6" spans="2:55">
      <c r="B6" s="83" t="s">
        <v>2</v>
      </c>
      <c r="C6" s="83" t="s">
        <v>3</v>
      </c>
      <c r="D6" s="191" t="s">
        <v>4</v>
      </c>
      <c r="E6" s="191"/>
      <c r="F6" s="186" t="s">
        <v>137</v>
      </c>
      <c r="G6" s="187"/>
      <c r="H6" s="187"/>
      <c r="I6" s="188"/>
      <c r="J6" s="174" t="s">
        <v>129</v>
      </c>
      <c r="K6" s="175"/>
      <c r="L6" s="175"/>
      <c r="M6" s="176"/>
      <c r="N6" s="174" t="s">
        <v>130</v>
      </c>
      <c r="O6" s="175"/>
      <c r="P6" s="175"/>
      <c r="Q6" s="176"/>
      <c r="R6" s="174" t="s">
        <v>131</v>
      </c>
      <c r="S6" s="175"/>
      <c r="T6" s="175"/>
      <c r="U6" s="176"/>
      <c r="V6" s="174" t="s">
        <v>132</v>
      </c>
      <c r="W6" s="175"/>
      <c r="X6" s="175"/>
      <c r="Y6" s="176"/>
      <c r="Z6" s="174"/>
      <c r="AA6" s="175"/>
      <c r="AB6" s="175"/>
      <c r="AC6" s="176"/>
      <c r="AD6" s="174"/>
      <c r="AE6" s="175"/>
      <c r="AF6" s="175"/>
      <c r="AG6" s="176"/>
      <c r="AH6" s="174"/>
      <c r="AI6" s="175"/>
      <c r="AJ6" s="175"/>
      <c r="AK6" s="176"/>
      <c r="AL6" s="174"/>
      <c r="AM6" s="175"/>
      <c r="AN6" s="175"/>
      <c r="AO6" s="176"/>
      <c r="AP6" s="174"/>
      <c r="AQ6" s="175"/>
      <c r="AR6" s="175"/>
      <c r="AS6" s="176"/>
      <c r="AT6" s="174"/>
      <c r="AU6" s="175"/>
      <c r="AV6" s="175"/>
      <c r="AW6" s="176"/>
      <c r="AX6" s="174"/>
      <c r="AY6" s="175"/>
      <c r="AZ6" s="175"/>
      <c r="BA6" s="176"/>
      <c r="BB6" s="83" t="s">
        <v>5</v>
      </c>
      <c r="BC6" s="3"/>
    </row>
    <row r="7" spans="2:55" ht="10.050000000000001" customHeight="1"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29"/>
      <c r="BC7" s="3"/>
    </row>
    <row r="8" spans="2:55" ht="10.050000000000001" customHeight="1">
      <c r="B8" s="14"/>
      <c r="C8" s="15"/>
      <c r="D8" s="15"/>
      <c r="E8" s="15"/>
      <c r="F8" s="78"/>
      <c r="G8" s="79"/>
      <c r="H8" s="79"/>
      <c r="I8" s="80"/>
      <c r="J8" s="33"/>
      <c r="K8" s="31"/>
      <c r="L8" s="31"/>
      <c r="M8" s="32"/>
      <c r="N8" s="33"/>
      <c r="O8" s="31"/>
      <c r="P8" s="31"/>
      <c r="Q8" s="32"/>
      <c r="R8" s="33"/>
      <c r="S8" s="31"/>
      <c r="T8" s="31"/>
      <c r="U8" s="32"/>
      <c r="V8" s="33"/>
      <c r="W8" s="31"/>
      <c r="X8" s="31"/>
      <c r="Y8" s="32"/>
      <c r="Z8" s="41"/>
      <c r="AA8" s="42"/>
      <c r="AB8" s="42"/>
      <c r="AC8" s="43"/>
      <c r="AD8" s="41"/>
      <c r="AE8" s="42"/>
      <c r="AF8" s="42"/>
      <c r="AG8" s="43"/>
      <c r="AH8" s="41"/>
      <c r="AI8" s="42"/>
      <c r="AJ8" s="42"/>
      <c r="AK8" s="43"/>
      <c r="AL8" s="41"/>
      <c r="AM8" s="42"/>
      <c r="AN8" s="42"/>
      <c r="AO8" s="43"/>
      <c r="AP8" s="41"/>
      <c r="AQ8" s="42"/>
      <c r="AR8" s="42"/>
      <c r="AS8" s="43"/>
      <c r="AT8" s="41"/>
      <c r="AU8" s="42"/>
      <c r="AV8" s="42"/>
      <c r="AW8" s="43"/>
      <c r="AX8" s="41"/>
      <c r="AY8" s="42"/>
      <c r="AZ8" s="42"/>
      <c r="BA8" s="43"/>
      <c r="BB8" s="30"/>
      <c r="BC8" s="3"/>
    </row>
    <row r="9" spans="2:55">
      <c r="B9" s="19" t="s">
        <v>6</v>
      </c>
      <c r="C9" s="20" t="s">
        <v>1</v>
      </c>
      <c r="D9" s="21"/>
      <c r="E9" s="22" t="s">
        <v>7</v>
      </c>
      <c r="F9" s="183">
        <v>1</v>
      </c>
      <c r="G9" s="184"/>
      <c r="H9" s="184"/>
      <c r="I9" s="185"/>
      <c r="J9" s="183"/>
      <c r="K9" s="184"/>
      <c r="L9" s="184"/>
      <c r="M9" s="185"/>
      <c r="N9" s="183"/>
      <c r="O9" s="184"/>
      <c r="P9" s="184"/>
      <c r="Q9" s="185"/>
      <c r="R9" s="183"/>
      <c r="S9" s="184"/>
      <c r="T9" s="184"/>
      <c r="U9" s="185"/>
      <c r="V9" s="183"/>
      <c r="W9" s="184"/>
      <c r="X9" s="184"/>
      <c r="Y9" s="185"/>
      <c r="Z9" s="168"/>
      <c r="AA9" s="169"/>
      <c r="AB9" s="169"/>
      <c r="AC9" s="170"/>
      <c r="AD9" s="168"/>
      <c r="AE9" s="169"/>
      <c r="AF9" s="169"/>
      <c r="AG9" s="170"/>
      <c r="AH9" s="168"/>
      <c r="AI9" s="169"/>
      <c r="AJ9" s="169"/>
      <c r="AK9" s="170"/>
      <c r="AL9" s="168"/>
      <c r="AM9" s="169"/>
      <c r="AN9" s="169"/>
      <c r="AO9" s="170"/>
      <c r="AP9" s="168"/>
      <c r="AQ9" s="169"/>
      <c r="AR9" s="169"/>
      <c r="AS9" s="170"/>
      <c r="AT9" s="168"/>
      <c r="AU9" s="169"/>
      <c r="AV9" s="169"/>
      <c r="AW9" s="170"/>
      <c r="AX9" s="168"/>
      <c r="AY9" s="169"/>
      <c r="AZ9" s="169"/>
      <c r="BA9" s="170"/>
      <c r="BB9" s="23">
        <v>1</v>
      </c>
      <c r="BC9" s="3"/>
    </row>
    <row r="10" spans="2:55">
      <c r="B10" s="16"/>
      <c r="C10" s="17"/>
      <c r="D10" s="10">
        <v>714.39252698636142</v>
      </c>
      <c r="E10" s="18" t="s">
        <v>8</v>
      </c>
      <c r="F10" s="177">
        <v>714.39252698636142</v>
      </c>
      <c r="G10" s="178"/>
      <c r="H10" s="178"/>
      <c r="I10" s="179"/>
      <c r="J10" s="177">
        <v>0</v>
      </c>
      <c r="K10" s="178"/>
      <c r="L10" s="178"/>
      <c r="M10" s="179"/>
      <c r="N10" s="177">
        <v>0</v>
      </c>
      <c r="O10" s="178"/>
      <c r="P10" s="178"/>
      <c r="Q10" s="179"/>
      <c r="R10" s="177">
        <v>0</v>
      </c>
      <c r="S10" s="178"/>
      <c r="T10" s="178"/>
      <c r="U10" s="179"/>
      <c r="V10" s="177">
        <v>0</v>
      </c>
      <c r="W10" s="178"/>
      <c r="X10" s="178"/>
      <c r="Y10" s="179"/>
      <c r="Z10" s="162">
        <v>0</v>
      </c>
      <c r="AA10" s="163"/>
      <c r="AB10" s="163"/>
      <c r="AC10" s="164"/>
      <c r="AD10" s="162">
        <v>0</v>
      </c>
      <c r="AE10" s="163"/>
      <c r="AF10" s="163"/>
      <c r="AG10" s="164"/>
      <c r="AH10" s="162">
        <v>0</v>
      </c>
      <c r="AI10" s="163"/>
      <c r="AJ10" s="163"/>
      <c r="AK10" s="164"/>
      <c r="AL10" s="162">
        <v>0</v>
      </c>
      <c r="AM10" s="163"/>
      <c r="AN10" s="163"/>
      <c r="AO10" s="164"/>
      <c r="AP10" s="162">
        <v>0</v>
      </c>
      <c r="AQ10" s="163"/>
      <c r="AR10" s="163"/>
      <c r="AS10" s="164"/>
      <c r="AT10" s="162">
        <v>0</v>
      </c>
      <c r="AU10" s="163"/>
      <c r="AV10" s="163"/>
      <c r="AW10" s="164"/>
      <c r="AX10" s="162">
        <v>0</v>
      </c>
      <c r="AY10" s="163"/>
      <c r="AZ10" s="163"/>
      <c r="BA10" s="164"/>
      <c r="BB10" s="13">
        <v>714.39252698636142</v>
      </c>
      <c r="BC10" s="3"/>
    </row>
    <row r="11" spans="2:55" ht="10.050000000000001" customHeight="1">
      <c r="B11" s="24"/>
      <c r="C11" s="25"/>
      <c r="D11" s="26"/>
      <c r="E11" s="27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28"/>
      <c r="BC11" s="3"/>
    </row>
    <row r="12" spans="2:55" ht="10.050000000000001" customHeight="1">
      <c r="B12" s="14"/>
      <c r="C12" s="15"/>
      <c r="D12" s="15"/>
      <c r="E12" s="15"/>
      <c r="F12" s="78"/>
      <c r="G12" s="79"/>
      <c r="H12" s="79"/>
      <c r="I12" s="80"/>
      <c r="J12" s="78"/>
      <c r="K12" s="79"/>
      <c r="L12" s="79"/>
      <c r="M12" s="80"/>
      <c r="N12" s="33"/>
      <c r="O12" s="31"/>
      <c r="P12" s="31"/>
      <c r="Q12" s="32"/>
      <c r="R12" s="33"/>
      <c r="S12" s="31"/>
      <c r="T12" s="31"/>
      <c r="U12" s="32"/>
      <c r="V12" s="33"/>
      <c r="W12" s="31"/>
      <c r="X12" s="31"/>
      <c r="Y12" s="32"/>
      <c r="Z12" s="41"/>
      <c r="AA12" s="42"/>
      <c r="AB12" s="42"/>
      <c r="AC12" s="43"/>
      <c r="AD12" s="41"/>
      <c r="AE12" s="42"/>
      <c r="AF12" s="42"/>
      <c r="AG12" s="43"/>
      <c r="AH12" s="41"/>
      <c r="AI12" s="42"/>
      <c r="AJ12" s="42"/>
      <c r="AK12" s="43"/>
      <c r="AL12" s="41"/>
      <c r="AM12" s="42"/>
      <c r="AN12" s="42"/>
      <c r="AO12" s="43"/>
      <c r="AP12" s="41"/>
      <c r="AQ12" s="42"/>
      <c r="AR12" s="42"/>
      <c r="AS12" s="43"/>
      <c r="AT12" s="41"/>
      <c r="AU12" s="42"/>
      <c r="AV12" s="42"/>
      <c r="AW12" s="43"/>
      <c r="AX12" s="41"/>
      <c r="AY12" s="42"/>
      <c r="AZ12" s="42"/>
      <c r="BA12" s="43"/>
      <c r="BB12" s="30"/>
      <c r="BC12" s="3"/>
    </row>
    <row r="13" spans="2:55">
      <c r="B13" s="19" t="s">
        <v>9</v>
      </c>
      <c r="C13" s="20" t="s">
        <v>115</v>
      </c>
      <c r="D13" s="21"/>
      <c r="E13" s="22" t="s">
        <v>7</v>
      </c>
      <c r="F13" s="183">
        <v>0.7</v>
      </c>
      <c r="G13" s="184"/>
      <c r="H13" s="184"/>
      <c r="I13" s="185"/>
      <c r="J13" s="183">
        <v>0.3</v>
      </c>
      <c r="K13" s="184"/>
      <c r="L13" s="184"/>
      <c r="M13" s="185"/>
      <c r="N13" s="183"/>
      <c r="O13" s="184"/>
      <c r="P13" s="184"/>
      <c r="Q13" s="185"/>
      <c r="R13" s="183"/>
      <c r="S13" s="184"/>
      <c r="T13" s="184"/>
      <c r="U13" s="185"/>
      <c r="V13" s="183"/>
      <c r="W13" s="184"/>
      <c r="X13" s="184"/>
      <c r="Y13" s="185"/>
      <c r="Z13" s="168"/>
      <c r="AA13" s="169"/>
      <c r="AB13" s="169"/>
      <c r="AC13" s="170"/>
      <c r="AD13" s="168"/>
      <c r="AE13" s="169"/>
      <c r="AF13" s="169"/>
      <c r="AG13" s="170"/>
      <c r="AH13" s="168"/>
      <c r="AI13" s="169"/>
      <c r="AJ13" s="169"/>
      <c r="AK13" s="170"/>
      <c r="AL13" s="168"/>
      <c r="AM13" s="169"/>
      <c r="AN13" s="169"/>
      <c r="AO13" s="170"/>
      <c r="AP13" s="168"/>
      <c r="AQ13" s="169"/>
      <c r="AR13" s="169"/>
      <c r="AS13" s="170"/>
      <c r="AT13" s="168"/>
      <c r="AU13" s="169"/>
      <c r="AV13" s="169"/>
      <c r="AW13" s="170"/>
      <c r="AX13" s="168"/>
      <c r="AY13" s="169"/>
      <c r="AZ13" s="169"/>
      <c r="BA13" s="170"/>
      <c r="BB13" s="23">
        <v>1</v>
      </c>
      <c r="BC13" s="3"/>
    </row>
    <row r="14" spans="2:55">
      <c r="B14" s="16"/>
      <c r="C14" s="17"/>
      <c r="D14" s="10">
        <v>3276.3827109531921</v>
      </c>
      <c r="E14" s="18" t="s">
        <v>8</v>
      </c>
      <c r="F14" s="177">
        <v>2293.4678976672344</v>
      </c>
      <c r="G14" s="178"/>
      <c r="H14" s="178"/>
      <c r="I14" s="179"/>
      <c r="J14" s="177">
        <v>982.91481328595762</v>
      </c>
      <c r="K14" s="178"/>
      <c r="L14" s="178"/>
      <c r="M14" s="179"/>
      <c r="N14" s="177">
        <v>0</v>
      </c>
      <c r="O14" s="178"/>
      <c r="P14" s="178"/>
      <c r="Q14" s="179"/>
      <c r="R14" s="177">
        <v>0</v>
      </c>
      <c r="S14" s="178"/>
      <c r="T14" s="178"/>
      <c r="U14" s="179"/>
      <c r="V14" s="177">
        <v>0</v>
      </c>
      <c r="W14" s="178"/>
      <c r="X14" s="178"/>
      <c r="Y14" s="179"/>
      <c r="Z14" s="162">
        <v>0</v>
      </c>
      <c r="AA14" s="163"/>
      <c r="AB14" s="163"/>
      <c r="AC14" s="164"/>
      <c r="AD14" s="162">
        <v>0</v>
      </c>
      <c r="AE14" s="163"/>
      <c r="AF14" s="163"/>
      <c r="AG14" s="164"/>
      <c r="AH14" s="162">
        <v>0</v>
      </c>
      <c r="AI14" s="163"/>
      <c r="AJ14" s="163"/>
      <c r="AK14" s="164"/>
      <c r="AL14" s="162">
        <v>0</v>
      </c>
      <c r="AM14" s="163"/>
      <c r="AN14" s="163"/>
      <c r="AO14" s="164"/>
      <c r="AP14" s="162">
        <v>0</v>
      </c>
      <c r="AQ14" s="163"/>
      <c r="AR14" s="163"/>
      <c r="AS14" s="164"/>
      <c r="AT14" s="162">
        <v>0</v>
      </c>
      <c r="AU14" s="163"/>
      <c r="AV14" s="163"/>
      <c r="AW14" s="164"/>
      <c r="AX14" s="162">
        <v>0</v>
      </c>
      <c r="AY14" s="163"/>
      <c r="AZ14" s="163"/>
      <c r="BA14" s="164"/>
      <c r="BB14" s="13">
        <v>3276.3827109531921</v>
      </c>
      <c r="BC14" s="3"/>
    </row>
    <row r="15" spans="2:55" ht="9.6" customHeight="1">
      <c r="B15" s="24"/>
      <c r="C15" s="25"/>
      <c r="D15" s="26"/>
      <c r="E15" s="27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28"/>
      <c r="BC15" s="3"/>
    </row>
    <row r="16" spans="2:55" ht="10.050000000000001" customHeight="1">
      <c r="B16" s="14"/>
      <c r="C16" s="15"/>
      <c r="D16" s="15"/>
      <c r="E16" s="15"/>
      <c r="F16" s="33"/>
      <c r="G16" s="31"/>
      <c r="H16" s="31"/>
      <c r="I16" s="32"/>
      <c r="J16" s="78"/>
      <c r="K16" s="79"/>
      <c r="L16" s="79"/>
      <c r="M16" s="80"/>
      <c r="N16" s="78"/>
      <c r="O16" s="79"/>
      <c r="P16" s="79"/>
      <c r="Q16" s="80"/>
      <c r="R16" s="78"/>
      <c r="S16" s="79"/>
      <c r="T16" s="79"/>
      <c r="U16" s="80"/>
      <c r="V16" s="78"/>
      <c r="W16" s="79"/>
      <c r="X16" s="79"/>
      <c r="Y16" s="80"/>
      <c r="Z16" s="41"/>
      <c r="AA16" s="42"/>
      <c r="AB16" s="42"/>
      <c r="AC16" s="43"/>
      <c r="AD16" s="41"/>
      <c r="AE16" s="42"/>
      <c r="AF16" s="42"/>
      <c r="AG16" s="43"/>
      <c r="AH16" s="41"/>
      <c r="AI16" s="42"/>
      <c r="AJ16" s="42"/>
      <c r="AK16" s="43"/>
      <c r="AL16" s="41"/>
      <c r="AM16" s="42"/>
      <c r="AN16" s="42"/>
      <c r="AO16" s="43"/>
      <c r="AP16" s="41"/>
      <c r="AQ16" s="42"/>
      <c r="AR16" s="42"/>
      <c r="AS16" s="43"/>
      <c r="AT16" s="41"/>
      <c r="AU16" s="42"/>
      <c r="AV16" s="42"/>
      <c r="AW16" s="43"/>
      <c r="AX16" s="41"/>
      <c r="AY16" s="42"/>
      <c r="AZ16" s="42"/>
      <c r="BA16" s="43"/>
      <c r="BB16" s="30"/>
      <c r="BC16" s="3"/>
    </row>
    <row r="17" spans="2:55" ht="17.399999999999999" customHeight="1">
      <c r="B17" s="19" t="s">
        <v>10</v>
      </c>
      <c r="C17" s="20" t="s">
        <v>119</v>
      </c>
      <c r="D17" s="21"/>
      <c r="E17" s="22" t="s">
        <v>7</v>
      </c>
      <c r="F17" s="183"/>
      <c r="G17" s="184"/>
      <c r="H17" s="184"/>
      <c r="I17" s="185"/>
      <c r="J17" s="183">
        <v>0.25</v>
      </c>
      <c r="K17" s="184"/>
      <c r="L17" s="184"/>
      <c r="M17" s="185"/>
      <c r="N17" s="183">
        <v>0.25</v>
      </c>
      <c r="O17" s="184"/>
      <c r="P17" s="184"/>
      <c r="Q17" s="185"/>
      <c r="R17" s="183">
        <v>0.25</v>
      </c>
      <c r="S17" s="184"/>
      <c r="T17" s="184"/>
      <c r="U17" s="185"/>
      <c r="V17" s="183">
        <v>0.25</v>
      </c>
      <c r="W17" s="184"/>
      <c r="X17" s="184"/>
      <c r="Y17" s="185"/>
      <c r="Z17" s="168"/>
      <c r="AA17" s="169"/>
      <c r="AB17" s="169"/>
      <c r="AC17" s="170"/>
      <c r="AD17" s="168"/>
      <c r="AE17" s="169"/>
      <c r="AF17" s="169"/>
      <c r="AG17" s="170"/>
      <c r="AH17" s="168"/>
      <c r="AI17" s="169"/>
      <c r="AJ17" s="169"/>
      <c r="AK17" s="170"/>
      <c r="AL17" s="168"/>
      <c r="AM17" s="169"/>
      <c r="AN17" s="169"/>
      <c r="AO17" s="170"/>
      <c r="AP17" s="168"/>
      <c r="AQ17" s="169"/>
      <c r="AR17" s="169"/>
      <c r="AS17" s="170"/>
      <c r="AT17" s="168"/>
      <c r="AU17" s="169"/>
      <c r="AV17" s="169"/>
      <c r="AW17" s="170"/>
      <c r="AX17" s="168"/>
      <c r="AY17" s="169"/>
      <c r="AZ17" s="169"/>
      <c r="BA17" s="170"/>
      <c r="BB17" s="23">
        <v>1</v>
      </c>
      <c r="BC17" s="3"/>
    </row>
    <row r="18" spans="2:55">
      <c r="B18" s="16"/>
      <c r="C18" s="17"/>
      <c r="D18" s="10">
        <v>18169.329292965518</v>
      </c>
      <c r="E18" s="18" t="s">
        <v>8</v>
      </c>
      <c r="F18" s="177">
        <v>0</v>
      </c>
      <c r="G18" s="178"/>
      <c r="H18" s="178"/>
      <c r="I18" s="179"/>
      <c r="J18" s="177">
        <v>4542.3323232413795</v>
      </c>
      <c r="K18" s="178"/>
      <c r="L18" s="178"/>
      <c r="M18" s="179"/>
      <c r="N18" s="177">
        <v>4542.3323232413795</v>
      </c>
      <c r="O18" s="178"/>
      <c r="P18" s="178"/>
      <c r="Q18" s="179"/>
      <c r="R18" s="177">
        <v>4542.3323232413795</v>
      </c>
      <c r="S18" s="178"/>
      <c r="T18" s="178"/>
      <c r="U18" s="179"/>
      <c r="V18" s="177">
        <v>4542.3323232413795</v>
      </c>
      <c r="W18" s="178"/>
      <c r="X18" s="178"/>
      <c r="Y18" s="179"/>
      <c r="Z18" s="162">
        <v>0</v>
      </c>
      <c r="AA18" s="163"/>
      <c r="AB18" s="163"/>
      <c r="AC18" s="164"/>
      <c r="AD18" s="162">
        <v>0</v>
      </c>
      <c r="AE18" s="163"/>
      <c r="AF18" s="163"/>
      <c r="AG18" s="164"/>
      <c r="AH18" s="162">
        <v>0</v>
      </c>
      <c r="AI18" s="163"/>
      <c r="AJ18" s="163"/>
      <c r="AK18" s="164"/>
      <c r="AL18" s="162">
        <v>0</v>
      </c>
      <c r="AM18" s="163"/>
      <c r="AN18" s="163"/>
      <c r="AO18" s="164"/>
      <c r="AP18" s="162">
        <v>0</v>
      </c>
      <c r="AQ18" s="163"/>
      <c r="AR18" s="163"/>
      <c r="AS18" s="164"/>
      <c r="AT18" s="162">
        <v>0</v>
      </c>
      <c r="AU18" s="163"/>
      <c r="AV18" s="163"/>
      <c r="AW18" s="164"/>
      <c r="AX18" s="162">
        <v>0</v>
      </c>
      <c r="AY18" s="163"/>
      <c r="AZ18" s="163"/>
      <c r="BA18" s="164"/>
      <c r="BB18" s="13">
        <v>18169.329292965518</v>
      </c>
      <c r="BC18" s="3"/>
    </row>
    <row r="19" spans="2:55" ht="10.050000000000001" customHeight="1">
      <c r="B19" s="24"/>
      <c r="C19" s="25"/>
      <c r="D19" s="26"/>
      <c r="E19" s="27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28"/>
      <c r="BC19" s="3"/>
    </row>
    <row r="20" spans="2:55" ht="10.050000000000001" customHeight="1">
      <c r="B20" s="14"/>
      <c r="C20" s="15"/>
      <c r="D20" s="15"/>
      <c r="E20" s="15"/>
      <c r="F20" s="33"/>
      <c r="G20" s="31"/>
      <c r="H20" s="31"/>
      <c r="I20" s="32"/>
      <c r="J20" s="78"/>
      <c r="K20" s="79"/>
      <c r="L20" s="79"/>
      <c r="M20" s="80"/>
      <c r="N20" s="33"/>
      <c r="O20" s="31"/>
      <c r="P20" s="31"/>
      <c r="Q20" s="32"/>
      <c r="R20" s="33"/>
      <c r="S20" s="31"/>
      <c r="T20" s="31"/>
      <c r="U20" s="32"/>
      <c r="V20" s="33"/>
      <c r="W20" s="31"/>
      <c r="X20" s="31"/>
      <c r="Y20" s="32"/>
      <c r="Z20" s="41"/>
      <c r="AA20" s="42"/>
      <c r="AB20" s="42"/>
      <c r="AC20" s="43"/>
      <c r="AD20" s="41"/>
      <c r="AE20" s="42"/>
      <c r="AF20" s="42"/>
      <c r="AG20" s="43"/>
      <c r="AH20" s="41"/>
      <c r="AI20" s="42"/>
      <c r="AJ20" s="42"/>
      <c r="AK20" s="43"/>
      <c r="AL20" s="41"/>
      <c r="AM20" s="42"/>
      <c r="AN20" s="42"/>
      <c r="AO20" s="43"/>
      <c r="AP20" s="41"/>
      <c r="AQ20" s="42"/>
      <c r="AR20" s="42"/>
      <c r="AS20" s="43"/>
      <c r="AT20" s="41"/>
      <c r="AU20" s="42"/>
      <c r="AV20" s="42"/>
      <c r="AW20" s="43"/>
      <c r="AX20" s="41"/>
      <c r="AY20" s="42"/>
      <c r="AZ20" s="42"/>
      <c r="BA20" s="43"/>
      <c r="BB20" s="30"/>
      <c r="BC20" s="3"/>
    </row>
    <row r="21" spans="2:55" ht="16.8" customHeight="1">
      <c r="B21" s="19" t="s">
        <v>11</v>
      </c>
      <c r="C21" s="20" t="s">
        <v>125</v>
      </c>
      <c r="D21" s="21"/>
      <c r="E21" s="22" t="s">
        <v>7</v>
      </c>
      <c r="F21" s="183"/>
      <c r="G21" s="184"/>
      <c r="H21" s="184"/>
      <c r="I21" s="185"/>
      <c r="J21" s="183">
        <v>1</v>
      </c>
      <c r="K21" s="184"/>
      <c r="L21" s="184"/>
      <c r="M21" s="185"/>
      <c r="N21" s="183"/>
      <c r="O21" s="184"/>
      <c r="P21" s="184"/>
      <c r="Q21" s="185"/>
      <c r="R21" s="183"/>
      <c r="S21" s="184"/>
      <c r="T21" s="184"/>
      <c r="U21" s="185"/>
      <c r="V21" s="183"/>
      <c r="W21" s="184"/>
      <c r="X21" s="184"/>
      <c r="Y21" s="185"/>
      <c r="Z21" s="168"/>
      <c r="AA21" s="169"/>
      <c r="AB21" s="169"/>
      <c r="AC21" s="170"/>
      <c r="AD21" s="168"/>
      <c r="AE21" s="169"/>
      <c r="AF21" s="169"/>
      <c r="AG21" s="170"/>
      <c r="AH21" s="168"/>
      <c r="AI21" s="169"/>
      <c r="AJ21" s="169"/>
      <c r="AK21" s="170"/>
      <c r="AL21" s="168"/>
      <c r="AM21" s="169"/>
      <c r="AN21" s="169"/>
      <c r="AO21" s="170"/>
      <c r="AP21" s="168"/>
      <c r="AQ21" s="169"/>
      <c r="AR21" s="169"/>
      <c r="AS21" s="170"/>
      <c r="AT21" s="168"/>
      <c r="AU21" s="169"/>
      <c r="AV21" s="169"/>
      <c r="AW21" s="170"/>
      <c r="AX21" s="168"/>
      <c r="AY21" s="169"/>
      <c r="AZ21" s="169"/>
      <c r="BA21" s="170"/>
      <c r="BB21" s="23">
        <v>1</v>
      </c>
      <c r="BC21" s="3"/>
    </row>
    <row r="22" spans="2:55">
      <c r="B22" s="16"/>
      <c r="C22" s="17"/>
      <c r="D22" s="10">
        <v>4462.6422824827587</v>
      </c>
      <c r="E22" s="18" t="s">
        <v>8</v>
      </c>
      <c r="F22" s="177">
        <v>0</v>
      </c>
      <c r="G22" s="178"/>
      <c r="H22" s="178"/>
      <c r="I22" s="179"/>
      <c r="J22" s="177">
        <v>4462.6422824827587</v>
      </c>
      <c r="K22" s="178"/>
      <c r="L22" s="178"/>
      <c r="M22" s="179"/>
      <c r="N22" s="177">
        <v>0</v>
      </c>
      <c r="O22" s="178"/>
      <c r="P22" s="178"/>
      <c r="Q22" s="179"/>
      <c r="R22" s="177">
        <v>0</v>
      </c>
      <c r="S22" s="178"/>
      <c r="T22" s="178"/>
      <c r="U22" s="179"/>
      <c r="V22" s="177">
        <v>0</v>
      </c>
      <c r="W22" s="178"/>
      <c r="X22" s="178"/>
      <c r="Y22" s="179"/>
      <c r="Z22" s="162">
        <v>0</v>
      </c>
      <c r="AA22" s="163"/>
      <c r="AB22" s="163"/>
      <c r="AC22" s="164"/>
      <c r="AD22" s="162">
        <v>0</v>
      </c>
      <c r="AE22" s="163"/>
      <c r="AF22" s="163"/>
      <c r="AG22" s="164"/>
      <c r="AH22" s="162">
        <v>0</v>
      </c>
      <c r="AI22" s="163"/>
      <c r="AJ22" s="163"/>
      <c r="AK22" s="164"/>
      <c r="AL22" s="162">
        <v>0</v>
      </c>
      <c r="AM22" s="163"/>
      <c r="AN22" s="163"/>
      <c r="AO22" s="164"/>
      <c r="AP22" s="162">
        <v>0</v>
      </c>
      <c r="AQ22" s="163"/>
      <c r="AR22" s="163"/>
      <c r="AS22" s="164"/>
      <c r="AT22" s="162">
        <v>0</v>
      </c>
      <c r="AU22" s="163"/>
      <c r="AV22" s="163"/>
      <c r="AW22" s="164"/>
      <c r="AX22" s="162">
        <v>0</v>
      </c>
      <c r="AY22" s="163"/>
      <c r="AZ22" s="163"/>
      <c r="BA22" s="164"/>
      <c r="BB22" s="13">
        <v>4462.6422824827587</v>
      </c>
      <c r="BC22" s="3"/>
    </row>
    <row r="23" spans="2:55" ht="10.050000000000001" customHeight="1">
      <c r="B23" s="24"/>
      <c r="C23" s="25"/>
      <c r="D23" s="26"/>
      <c r="E23" s="2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28"/>
      <c r="BC23" s="3"/>
    </row>
    <row r="24" spans="2:55" ht="10.050000000000001" customHeight="1">
      <c r="B24" s="14"/>
      <c r="C24" s="15"/>
      <c r="D24" s="15"/>
      <c r="E24" s="15"/>
      <c r="F24" s="33"/>
      <c r="G24" s="31"/>
      <c r="H24" s="31"/>
      <c r="I24" s="32"/>
      <c r="J24" s="33"/>
      <c r="K24" s="31"/>
      <c r="L24" s="31"/>
      <c r="M24" s="32"/>
      <c r="N24" s="33"/>
      <c r="O24" s="31"/>
      <c r="P24" s="31"/>
      <c r="Q24" s="32"/>
      <c r="R24" s="78"/>
      <c r="S24" s="79"/>
      <c r="T24" s="79"/>
      <c r="U24" s="80"/>
      <c r="V24" s="139"/>
      <c r="W24" s="140"/>
      <c r="X24" s="140"/>
      <c r="Y24" s="141"/>
      <c r="Z24" s="41"/>
      <c r="AA24" s="42"/>
      <c r="AB24" s="42"/>
      <c r="AC24" s="43"/>
      <c r="AD24" s="41"/>
      <c r="AE24" s="42"/>
      <c r="AF24" s="42"/>
      <c r="AG24" s="43"/>
      <c r="AH24" s="41"/>
      <c r="AI24" s="42"/>
      <c r="AJ24" s="42"/>
      <c r="AK24" s="43"/>
      <c r="AL24" s="41"/>
      <c r="AM24" s="42"/>
      <c r="AN24" s="42"/>
      <c r="AO24" s="43"/>
      <c r="AP24" s="41"/>
      <c r="AQ24" s="42"/>
      <c r="AR24" s="42"/>
      <c r="AS24" s="43"/>
      <c r="AT24" s="41"/>
      <c r="AU24" s="42"/>
      <c r="AV24" s="42"/>
      <c r="AW24" s="43"/>
      <c r="AX24" s="41"/>
      <c r="AY24" s="42"/>
      <c r="AZ24" s="42"/>
      <c r="BA24" s="43"/>
      <c r="BB24" s="30"/>
      <c r="BC24" s="3"/>
    </row>
    <row r="25" spans="2:55">
      <c r="B25" s="19" t="s">
        <v>12</v>
      </c>
      <c r="C25" s="20" t="s">
        <v>108</v>
      </c>
      <c r="D25" s="21"/>
      <c r="E25" s="22" t="s">
        <v>7</v>
      </c>
      <c r="F25" s="183"/>
      <c r="G25" s="184"/>
      <c r="H25" s="184"/>
      <c r="I25" s="185"/>
      <c r="J25" s="183"/>
      <c r="K25" s="184"/>
      <c r="L25" s="184"/>
      <c r="M25" s="185"/>
      <c r="N25" s="183"/>
      <c r="O25" s="184"/>
      <c r="P25" s="184"/>
      <c r="Q25" s="185"/>
      <c r="R25" s="183">
        <v>0.5</v>
      </c>
      <c r="S25" s="184"/>
      <c r="T25" s="184"/>
      <c r="U25" s="185"/>
      <c r="V25" s="183">
        <v>0.5</v>
      </c>
      <c r="W25" s="184"/>
      <c r="X25" s="184"/>
      <c r="Y25" s="185"/>
      <c r="Z25" s="168"/>
      <c r="AA25" s="169"/>
      <c r="AB25" s="169"/>
      <c r="AC25" s="170"/>
      <c r="AD25" s="168"/>
      <c r="AE25" s="169"/>
      <c r="AF25" s="169"/>
      <c r="AG25" s="170"/>
      <c r="AH25" s="168"/>
      <c r="AI25" s="169"/>
      <c r="AJ25" s="169"/>
      <c r="AK25" s="170"/>
      <c r="AL25" s="168"/>
      <c r="AM25" s="169"/>
      <c r="AN25" s="169"/>
      <c r="AO25" s="170"/>
      <c r="AP25" s="168"/>
      <c r="AQ25" s="169"/>
      <c r="AR25" s="169"/>
      <c r="AS25" s="170"/>
      <c r="AT25" s="168"/>
      <c r="AU25" s="169"/>
      <c r="AV25" s="169"/>
      <c r="AW25" s="170"/>
      <c r="AX25" s="168"/>
      <c r="AY25" s="169"/>
      <c r="AZ25" s="169"/>
      <c r="BA25" s="170"/>
      <c r="BB25" s="23">
        <v>1</v>
      </c>
      <c r="BC25" s="3"/>
    </row>
    <row r="26" spans="2:55">
      <c r="B26" s="16"/>
      <c r="C26" s="17"/>
      <c r="D26" s="10">
        <v>2970.2071991553103</v>
      </c>
      <c r="E26" s="18" t="s">
        <v>8</v>
      </c>
      <c r="F26" s="177">
        <v>0</v>
      </c>
      <c r="G26" s="178"/>
      <c r="H26" s="178"/>
      <c r="I26" s="179"/>
      <c r="J26" s="177">
        <v>0</v>
      </c>
      <c r="K26" s="178"/>
      <c r="L26" s="178"/>
      <c r="M26" s="179"/>
      <c r="N26" s="177">
        <v>0</v>
      </c>
      <c r="O26" s="178"/>
      <c r="P26" s="178"/>
      <c r="Q26" s="179"/>
      <c r="R26" s="177">
        <v>1485.1035995776551</v>
      </c>
      <c r="S26" s="178"/>
      <c r="T26" s="178"/>
      <c r="U26" s="179"/>
      <c r="V26" s="177">
        <v>1485.1035995776551</v>
      </c>
      <c r="W26" s="178"/>
      <c r="X26" s="178"/>
      <c r="Y26" s="179"/>
      <c r="Z26" s="162">
        <v>0</v>
      </c>
      <c r="AA26" s="163"/>
      <c r="AB26" s="163"/>
      <c r="AC26" s="164"/>
      <c r="AD26" s="162">
        <v>0</v>
      </c>
      <c r="AE26" s="163"/>
      <c r="AF26" s="163"/>
      <c r="AG26" s="164"/>
      <c r="AH26" s="162">
        <v>0</v>
      </c>
      <c r="AI26" s="163"/>
      <c r="AJ26" s="163"/>
      <c r="AK26" s="164"/>
      <c r="AL26" s="162">
        <v>0</v>
      </c>
      <c r="AM26" s="163"/>
      <c r="AN26" s="163"/>
      <c r="AO26" s="164"/>
      <c r="AP26" s="162">
        <v>0</v>
      </c>
      <c r="AQ26" s="163"/>
      <c r="AR26" s="163"/>
      <c r="AS26" s="164"/>
      <c r="AT26" s="162">
        <v>0</v>
      </c>
      <c r="AU26" s="163"/>
      <c r="AV26" s="163"/>
      <c r="AW26" s="164"/>
      <c r="AX26" s="162">
        <v>0</v>
      </c>
      <c r="AY26" s="163"/>
      <c r="AZ26" s="163"/>
      <c r="BA26" s="164"/>
      <c r="BB26" s="13">
        <v>2970.2071991553103</v>
      </c>
      <c r="BC26" s="3"/>
    </row>
    <row r="27" spans="2:55" ht="10.050000000000001" customHeight="1">
      <c r="B27" s="24"/>
      <c r="C27" s="25"/>
      <c r="D27" s="26"/>
      <c r="E27" s="27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28"/>
      <c r="BC27" s="3"/>
    </row>
    <row r="28" spans="2:55" ht="10.050000000000001" customHeight="1">
      <c r="B28" s="14"/>
      <c r="C28" s="15"/>
      <c r="D28" s="15"/>
      <c r="E28" s="15"/>
      <c r="F28" s="33"/>
      <c r="G28" s="31"/>
      <c r="H28" s="31"/>
      <c r="I28" s="32"/>
      <c r="J28" s="33"/>
      <c r="K28" s="31"/>
      <c r="L28" s="31"/>
      <c r="M28" s="32"/>
      <c r="N28" s="33"/>
      <c r="O28" s="31"/>
      <c r="P28" s="31"/>
      <c r="Q28" s="32"/>
      <c r="R28" s="78"/>
      <c r="S28" s="79"/>
      <c r="T28" s="79"/>
      <c r="U28" s="80"/>
      <c r="V28" s="78"/>
      <c r="W28" s="79"/>
      <c r="X28" s="79"/>
      <c r="Y28" s="80"/>
      <c r="Z28" s="41"/>
      <c r="AA28" s="42"/>
      <c r="AB28" s="42"/>
      <c r="AC28" s="43"/>
      <c r="AD28" s="41"/>
      <c r="AE28" s="42"/>
      <c r="AF28" s="42"/>
      <c r="AG28" s="43"/>
      <c r="AH28" s="41"/>
      <c r="AI28" s="42"/>
      <c r="AJ28" s="42"/>
      <c r="AK28" s="43"/>
      <c r="AL28" s="41"/>
      <c r="AM28" s="42"/>
      <c r="AN28" s="42"/>
      <c r="AO28" s="43"/>
      <c r="AP28" s="41"/>
      <c r="AQ28" s="42"/>
      <c r="AR28" s="42"/>
      <c r="AS28" s="43"/>
      <c r="AT28" s="41"/>
      <c r="AU28" s="42"/>
      <c r="AV28" s="42"/>
      <c r="AW28" s="43"/>
      <c r="AX28" s="41"/>
      <c r="AY28" s="42"/>
      <c r="AZ28" s="42"/>
      <c r="BA28" s="43"/>
      <c r="BB28" s="30"/>
      <c r="BC28" s="3"/>
    </row>
    <row r="29" spans="2:55" ht="17.399999999999999" customHeight="1">
      <c r="B29" s="19" t="s">
        <v>13</v>
      </c>
      <c r="C29" s="20" t="s">
        <v>111</v>
      </c>
      <c r="D29" s="21"/>
      <c r="E29" s="22" t="s">
        <v>7</v>
      </c>
      <c r="F29" s="183"/>
      <c r="G29" s="184"/>
      <c r="H29" s="184"/>
      <c r="I29" s="185"/>
      <c r="J29" s="183"/>
      <c r="K29" s="184"/>
      <c r="L29" s="184"/>
      <c r="M29" s="185"/>
      <c r="N29" s="183"/>
      <c r="O29" s="184"/>
      <c r="P29" s="184"/>
      <c r="Q29" s="185"/>
      <c r="R29" s="183">
        <v>0.5</v>
      </c>
      <c r="S29" s="184"/>
      <c r="T29" s="184"/>
      <c r="U29" s="185"/>
      <c r="V29" s="183">
        <v>0.5</v>
      </c>
      <c r="W29" s="184"/>
      <c r="X29" s="184"/>
      <c r="Y29" s="185"/>
      <c r="Z29" s="168"/>
      <c r="AA29" s="169"/>
      <c r="AB29" s="169"/>
      <c r="AC29" s="170"/>
      <c r="AD29" s="168"/>
      <c r="AE29" s="169"/>
      <c r="AF29" s="169"/>
      <c r="AG29" s="170"/>
      <c r="AH29" s="168"/>
      <c r="AI29" s="169"/>
      <c r="AJ29" s="169"/>
      <c r="AK29" s="170"/>
      <c r="AL29" s="168"/>
      <c r="AM29" s="169"/>
      <c r="AN29" s="169"/>
      <c r="AO29" s="170"/>
      <c r="AP29" s="168"/>
      <c r="AQ29" s="169"/>
      <c r="AR29" s="169"/>
      <c r="AS29" s="170"/>
      <c r="AT29" s="168"/>
      <c r="AU29" s="169"/>
      <c r="AV29" s="169"/>
      <c r="AW29" s="170"/>
      <c r="AX29" s="168"/>
      <c r="AY29" s="169"/>
      <c r="AZ29" s="169"/>
      <c r="BA29" s="170"/>
      <c r="BB29" s="23">
        <v>1</v>
      </c>
      <c r="BC29" s="3"/>
    </row>
    <row r="30" spans="2:55">
      <c r="B30" s="16"/>
      <c r="C30" s="17"/>
      <c r="D30" s="10">
        <v>1096.9047226277407</v>
      </c>
      <c r="E30" s="18" t="s">
        <v>8</v>
      </c>
      <c r="F30" s="177">
        <v>0</v>
      </c>
      <c r="G30" s="178"/>
      <c r="H30" s="178"/>
      <c r="I30" s="179"/>
      <c r="J30" s="177">
        <v>0</v>
      </c>
      <c r="K30" s="178"/>
      <c r="L30" s="178"/>
      <c r="M30" s="179"/>
      <c r="N30" s="177">
        <v>0</v>
      </c>
      <c r="O30" s="178"/>
      <c r="P30" s="178"/>
      <c r="Q30" s="179"/>
      <c r="R30" s="177">
        <v>548.45236131387037</v>
      </c>
      <c r="S30" s="178"/>
      <c r="T30" s="178"/>
      <c r="U30" s="179"/>
      <c r="V30" s="177">
        <v>548.45236131387037</v>
      </c>
      <c r="W30" s="178"/>
      <c r="X30" s="178"/>
      <c r="Y30" s="179"/>
      <c r="Z30" s="162">
        <v>0</v>
      </c>
      <c r="AA30" s="163"/>
      <c r="AB30" s="163"/>
      <c r="AC30" s="164"/>
      <c r="AD30" s="162">
        <v>0</v>
      </c>
      <c r="AE30" s="163"/>
      <c r="AF30" s="163"/>
      <c r="AG30" s="164"/>
      <c r="AH30" s="162">
        <v>0</v>
      </c>
      <c r="AI30" s="163"/>
      <c r="AJ30" s="163"/>
      <c r="AK30" s="164"/>
      <c r="AL30" s="162">
        <v>0</v>
      </c>
      <c r="AM30" s="163"/>
      <c r="AN30" s="163"/>
      <c r="AO30" s="164"/>
      <c r="AP30" s="162">
        <v>0</v>
      </c>
      <c r="AQ30" s="163"/>
      <c r="AR30" s="163"/>
      <c r="AS30" s="164"/>
      <c r="AT30" s="162">
        <v>0</v>
      </c>
      <c r="AU30" s="163"/>
      <c r="AV30" s="163"/>
      <c r="AW30" s="164"/>
      <c r="AX30" s="162">
        <v>0</v>
      </c>
      <c r="AY30" s="163"/>
      <c r="AZ30" s="163"/>
      <c r="BA30" s="164"/>
      <c r="BB30" s="13">
        <v>1096.9047226277407</v>
      </c>
      <c r="BC30" s="3"/>
    </row>
    <row r="31" spans="2:55" ht="10.050000000000001" hidden="1" customHeight="1">
      <c r="B31" s="24"/>
      <c r="C31" s="25"/>
      <c r="D31" s="26"/>
      <c r="E31" s="27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28"/>
      <c r="BC31" s="3"/>
    </row>
    <row r="32" spans="2:55" ht="10.050000000000001" hidden="1" customHeight="1">
      <c r="B32" s="14"/>
      <c r="C32" s="15"/>
      <c r="D32" s="15"/>
      <c r="E32" s="15"/>
      <c r="F32" s="33"/>
      <c r="G32" s="31"/>
      <c r="H32" s="31"/>
      <c r="I32" s="32"/>
      <c r="J32" s="78"/>
      <c r="K32" s="79"/>
      <c r="L32" s="79"/>
      <c r="M32" s="80"/>
      <c r="N32" s="78"/>
      <c r="O32" s="79"/>
      <c r="P32" s="79"/>
      <c r="Q32" s="80"/>
      <c r="R32" s="78"/>
      <c r="S32" s="79"/>
      <c r="T32" s="79"/>
      <c r="U32" s="80"/>
      <c r="V32" s="78"/>
      <c r="W32" s="79"/>
      <c r="X32" s="79"/>
      <c r="Y32" s="80"/>
      <c r="Z32" s="41"/>
      <c r="AA32" s="42"/>
      <c r="AB32" s="42"/>
      <c r="AC32" s="43"/>
      <c r="AD32" s="41"/>
      <c r="AE32" s="42"/>
      <c r="AF32" s="42"/>
      <c r="AG32" s="43"/>
      <c r="AH32" s="41"/>
      <c r="AI32" s="42"/>
      <c r="AJ32" s="42"/>
      <c r="AK32" s="43"/>
      <c r="AL32" s="41"/>
      <c r="AM32" s="42"/>
      <c r="AN32" s="42"/>
      <c r="AO32" s="43"/>
      <c r="AP32" s="41"/>
      <c r="AQ32" s="42"/>
      <c r="AR32" s="42"/>
      <c r="AS32" s="43"/>
      <c r="AT32" s="41"/>
      <c r="AU32" s="42"/>
      <c r="AV32" s="42"/>
      <c r="AW32" s="43"/>
      <c r="AX32" s="41"/>
      <c r="AY32" s="42"/>
      <c r="AZ32" s="42"/>
      <c r="BA32" s="43"/>
      <c r="BB32" s="30"/>
      <c r="BC32" s="3"/>
    </row>
    <row r="33" spans="2:55" hidden="1">
      <c r="B33" s="19" t="s">
        <v>14</v>
      </c>
      <c r="C33" s="20"/>
      <c r="D33" s="21"/>
      <c r="E33" s="22" t="s">
        <v>7</v>
      </c>
      <c r="F33" s="183"/>
      <c r="G33" s="184"/>
      <c r="H33" s="184"/>
      <c r="I33" s="185"/>
      <c r="J33" s="183">
        <v>0.15</v>
      </c>
      <c r="K33" s="184"/>
      <c r="L33" s="184"/>
      <c r="M33" s="185"/>
      <c r="N33" s="183">
        <v>0.15</v>
      </c>
      <c r="O33" s="184"/>
      <c r="P33" s="184"/>
      <c r="Q33" s="185"/>
      <c r="R33" s="183">
        <v>0.15</v>
      </c>
      <c r="S33" s="184"/>
      <c r="T33" s="184"/>
      <c r="U33" s="185"/>
      <c r="V33" s="183">
        <v>0.55000000000000004</v>
      </c>
      <c r="W33" s="184"/>
      <c r="X33" s="184"/>
      <c r="Y33" s="185"/>
      <c r="Z33" s="168"/>
      <c r="AA33" s="169"/>
      <c r="AB33" s="169"/>
      <c r="AC33" s="170"/>
      <c r="AD33" s="168"/>
      <c r="AE33" s="169"/>
      <c r="AF33" s="169"/>
      <c r="AG33" s="170"/>
      <c r="AH33" s="168"/>
      <c r="AI33" s="169"/>
      <c r="AJ33" s="169"/>
      <c r="AK33" s="170"/>
      <c r="AL33" s="168"/>
      <c r="AM33" s="169"/>
      <c r="AN33" s="169"/>
      <c r="AO33" s="170"/>
      <c r="AP33" s="168"/>
      <c r="AQ33" s="169"/>
      <c r="AR33" s="169"/>
      <c r="AS33" s="170"/>
      <c r="AT33" s="168"/>
      <c r="AU33" s="169"/>
      <c r="AV33" s="169"/>
      <c r="AW33" s="170"/>
      <c r="AX33" s="168"/>
      <c r="AY33" s="169"/>
      <c r="AZ33" s="169"/>
      <c r="BA33" s="170"/>
      <c r="BB33" s="23">
        <v>1</v>
      </c>
      <c r="BC33" s="3"/>
    </row>
    <row r="34" spans="2:55" hidden="1">
      <c r="B34" s="16"/>
      <c r="C34" s="17"/>
      <c r="D34" s="10"/>
      <c r="E34" s="18" t="s">
        <v>8</v>
      </c>
      <c r="F34" s="177">
        <v>0</v>
      </c>
      <c r="G34" s="178"/>
      <c r="H34" s="178"/>
      <c r="I34" s="179"/>
      <c r="J34" s="177">
        <v>0</v>
      </c>
      <c r="K34" s="178"/>
      <c r="L34" s="178"/>
      <c r="M34" s="179"/>
      <c r="N34" s="177">
        <v>0</v>
      </c>
      <c r="O34" s="178"/>
      <c r="P34" s="178"/>
      <c r="Q34" s="179"/>
      <c r="R34" s="177">
        <v>0</v>
      </c>
      <c r="S34" s="178"/>
      <c r="T34" s="178"/>
      <c r="U34" s="179"/>
      <c r="V34" s="177">
        <v>0</v>
      </c>
      <c r="W34" s="178"/>
      <c r="X34" s="178"/>
      <c r="Y34" s="179"/>
      <c r="Z34" s="162">
        <v>0</v>
      </c>
      <c r="AA34" s="163"/>
      <c r="AB34" s="163"/>
      <c r="AC34" s="164"/>
      <c r="AD34" s="162">
        <v>0</v>
      </c>
      <c r="AE34" s="163"/>
      <c r="AF34" s="163"/>
      <c r="AG34" s="164"/>
      <c r="AH34" s="162">
        <v>0</v>
      </c>
      <c r="AI34" s="163"/>
      <c r="AJ34" s="163"/>
      <c r="AK34" s="164"/>
      <c r="AL34" s="162">
        <v>0</v>
      </c>
      <c r="AM34" s="163"/>
      <c r="AN34" s="163"/>
      <c r="AO34" s="164"/>
      <c r="AP34" s="162">
        <v>0</v>
      </c>
      <c r="AQ34" s="163"/>
      <c r="AR34" s="163"/>
      <c r="AS34" s="164"/>
      <c r="AT34" s="162">
        <v>0</v>
      </c>
      <c r="AU34" s="163"/>
      <c r="AV34" s="163"/>
      <c r="AW34" s="164"/>
      <c r="AX34" s="162">
        <v>0</v>
      </c>
      <c r="AY34" s="163"/>
      <c r="AZ34" s="163"/>
      <c r="BA34" s="164"/>
      <c r="BB34" s="13">
        <v>0</v>
      </c>
      <c r="BC34" s="3"/>
    </row>
    <row r="35" spans="2:55" ht="10.050000000000001" hidden="1" customHeight="1">
      <c r="B35" s="24"/>
      <c r="C35" s="25"/>
      <c r="D35" s="26"/>
      <c r="E35" s="27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28"/>
      <c r="BC35" s="3"/>
    </row>
    <row r="36" spans="2:55" ht="10.050000000000001" hidden="1" customHeight="1">
      <c r="B36" s="14"/>
      <c r="C36" s="15"/>
      <c r="D36" s="15"/>
      <c r="E36" s="15"/>
      <c r="F36" s="33"/>
      <c r="G36" s="31"/>
      <c r="H36" s="31"/>
      <c r="I36" s="32"/>
      <c r="J36" s="33"/>
      <c r="K36" s="31"/>
      <c r="L36" s="31"/>
      <c r="M36" s="32"/>
      <c r="N36" s="33"/>
      <c r="O36" s="31"/>
      <c r="P36" s="31"/>
      <c r="Q36" s="32"/>
      <c r="R36" s="33"/>
      <c r="S36" s="31"/>
      <c r="T36" s="31"/>
      <c r="U36" s="32"/>
      <c r="V36" s="78"/>
      <c r="W36" s="79"/>
      <c r="X36" s="79"/>
      <c r="Y36" s="80"/>
      <c r="Z36" s="41"/>
      <c r="AA36" s="42"/>
      <c r="AB36" s="42"/>
      <c r="AC36" s="43"/>
      <c r="AD36" s="41"/>
      <c r="AE36" s="42"/>
      <c r="AF36" s="42"/>
      <c r="AG36" s="43"/>
      <c r="AH36" s="41"/>
      <c r="AI36" s="42"/>
      <c r="AJ36" s="42"/>
      <c r="AK36" s="43"/>
      <c r="AL36" s="41"/>
      <c r="AM36" s="42"/>
      <c r="AN36" s="42"/>
      <c r="AO36" s="43"/>
      <c r="AP36" s="41"/>
      <c r="AQ36" s="42"/>
      <c r="AR36" s="42"/>
      <c r="AS36" s="43"/>
      <c r="AT36" s="41"/>
      <c r="AU36" s="42"/>
      <c r="AV36" s="42"/>
      <c r="AW36" s="43"/>
      <c r="AX36" s="41"/>
      <c r="AY36" s="42"/>
      <c r="AZ36" s="42"/>
      <c r="BA36" s="43"/>
      <c r="BB36" s="30"/>
      <c r="BC36" s="3"/>
    </row>
    <row r="37" spans="2:55" hidden="1">
      <c r="B37" s="19" t="s">
        <v>128</v>
      </c>
      <c r="C37" s="20"/>
      <c r="D37" s="21"/>
      <c r="E37" s="22" t="s">
        <v>7</v>
      </c>
      <c r="F37" s="180"/>
      <c r="G37" s="181"/>
      <c r="H37" s="181"/>
      <c r="I37" s="182"/>
      <c r="J37" s="180"/>
      <c r="K37" s="181"/>
      <c r="L37" s="181"/>
      <c r="M37" s="182"/>
      <c r="N37" s="180"/>
      <c r="O37" s="181"/>
      <c r="P37" s="181"/>
      <c r="Q37" s="182"/>
      <c r="R37" s="180"/>
      <c r="S37" s="181"/>
      <c r="T37" s="181"/>
      <c r="U37" s="182"/>
      <c r="V37" s="180">
        <v>1</v>
      </c>
      <c r="W37" s="181"/>
      <c r="X37" s="181"/>
      <c r="Y37" s="182"/>
      <c r="Z37" s="171"/>
      <c r="AA37" s="172"/>
      <c r="AB37" s="172"/>
      <c r="AC37" s="173"/>
      <c r="AD37" s="171"/>
      <c r="AE37" s="172"/>
      <c r="AF37" s="172"/>
      <c r="AG37" s="173"/>
      <c r="AH37" s="171"/>
      <c r="AI37" s="172"/>
      <c r="AJ37" s="172"/>
      <c r="AK37" s="173"/>
      <c r="AL37" s="171"/>
      <c r="AM37" s="172"/>
      <c r="AN37" s="172"/>
      <c r="AO37" s="173"/>
      <c r="AP37" s="171"/>
      <c r="AQ37" s="172"/>
      <c r="AR37" s="172"/>
      <c r="AS37" s="173"/>
      <c r="AT37" s="171"/>
      <c r="AU37" s="172"/>
      <c r="AV37" s="172"/>
      <c r="AW37" s="173"/>
      <c r="AX37" s="171"/>
      <c r="AY37" s="172"/>
      <c r="AZ37" s="172"/>
      <c r="BA37" s="173"/>
      <c r="BB37" s="23">
        <v>1</v>
      </c>
      <c r="BC37" s="3"/>
    </row>
    <row r="38" spans="2:55" hidden="1">
      <c r="B38" s="16"/>
      <c r="C38" s="17"/>
      <c r="D38" s="10"/>
      <c r="E38" s="18" t="s">
        <v>8</v>
      </c>
      <c r="F38" s="177">
        <v>0</v>
      </c>
      <c r="G38" s="178"/>
      <c r="H38" s="178"/>
      <c r="I38" s="179"/>
      <c r="J38" s="177">
        <v>0</v>
      </c>
      <c r="K38" s="178"/>
      <c r="L38" s="178"/>
      <c r="M38" s="179"/>
      <c r="N38" s="177">
        <v>0</v>
      </c>
      <c r="O38" s="178"/>
      <c r="P38" s="178"/>
      <c r="Q38" s="179"/>
      <c r="R38" s="177">
        <v>0</v>
      </c>
      <c r="S38" s="178"/>
      <c r="T38" s="178"/>
      <c r="U38" s="179"/>
      <c r="V38" s="177">
        <v>0</v>
      </c>
      <c r="W38" s="178"/>
      <c r="X38" s="178"/>
      <c r="Y38" s="179"/>
      <c r="Z38" s="162">
        <v>0</v>
      </c>
      <c r="AA38" s="163"/>
      <c r="AB38" s="163"/>
      <c r="AC38" s="164"/>
      <c r="AD38" s="162">
        <v>0</v>
      </c>
      <c r="AE38" s="163"/>
      <c r="AF38" s="163"/>
      <c r="AG38" s="164"/>
      <c r="AH38" s="162">
        <v>0</v>
      </c>
      <c r="AI38" s="163"/>
      <c r="AJ38" s="163"/>
      <c r="AK38" s="164"/>
      <c r="AL38" s="162">
        <v>0</v>
      </c>
      <c r="AM38" s="163"/>
      <c r="AN38" s="163"/>
      <c r="AO38" s="164"/>
      <c r="AP38" s="162">
        <v>0</v>
      </c>
      <c r="AQ38" s="163"/>
      <c r="AR38" s="163"/>
      <c r="AS38" s="164"/>
      <c r="AT38" s="162">
        <v>0</v>
      </c>
      <c r="AU38" s="163"/>
      <c r="AV38" s="163"/>
      <c r="AW38" s="164"/>
      <c r="AX38" s="162">
        <v>0</v>
      </c>
      <c r="AY38" s="163"/>
      <c r="AZ38" s="163"/>
      <c r="BA38" s="164"/>
      <c r="BB38" s="13">
        <v>0</v>
      </c>
      <c r="BC38" s="3"/>
    </row>
    <row r="39" spans="2:55">
      <c r="B39" s="4"/>
      <c r="C39" s="5"/>
      <c r="D39" s="6"/>
      <c r="E39" s="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9"/>
      <c r="BC39" s="3"/>
    </row>
    <row r="40" spans="2:55">
      <c r="B40" s="189" t="s">
        <v>15</v>
      </c>
      <c r="C40" s="192"/>
      <c r="D40" s="84"/>
      <c r="E40" s="85" t="s">
        <v>7</v>
      </c>
      <c r="F40" s="159">
        <v>9.8008285101897796E-2</v>
      </c>
      <c r="G40" s="160"/>
      <c r="H40" s="160"/>
      <c r="I40" s="161"/>
      <c r="J40" s="159">
        <v>0.32544592352795276</v>
      </c>
      <c r="K40" s="160"/>
      <c r="L40" s="160"/>
      <c r="M40" s="161"/>
      <c r="N40" s="159">
        <v>0.14800759959301546</v>
      </c>
      <c r="O40" s="160"/>
      <c r="P40" s="160"/>
      <c r="Q40" s="161"/>
      <c r="R40" s="159">
        <v>0.21426909588856702</v>
      </c>
      <c r="S40" s="160"/>
      <c r="T40" s="160"/>
      <c r="U40" s="161"/>
      <c r="V40" s="159">
        <v>0.21426909588856702</v>
      </c>
      <c r="W40" s="160"/>
      <c r="X40" s="160"/>
      <c r="Y40" s="161"/>
      <c r="Z40" s="159">
        <v>0</v>
      </c>
      <c r="AA40" s="160"/>
      <c r="AB40" s="160"/>
      <c r="AC40" s="161"/>
      <c r="AD40" s="159">
        <v>0</v>
      </c>
      <c r="AE40" s="160"/>
      <c r="AF40" s="160"/>
      <c r="AG40" s="161"/>
      <c r="AH40" s="159">
        <v>0</v>
      </c>
      <c r="AI40" s="160"/>
      <c r="AJ40" s="160"/>
      <c r="AK40" s="161"/>
      <c r="AL40" s="159">
        <v>0</v>
      </c>
      <c r="AM40" s="160"/>
      <c r="AN40" s="160"/>
      <c r="AO40" s="161"/>
      <c r="AP40" s="159">
        <v>0</v>
      </c>
      <c r="AQ40" s="160"/>
      <c r="AR40" s="160"/>
      <c r="AS40" s="161"/>
      <c r="AT40" s="159">
        <v>0</v>
      </c>
      <c r="AU40" s="160"/>
      <c r="AV40" s="160"/>
      <c r="AW40" s="161"/>
      <c r="AX40" s="159">
        <v>0</v>
      </c>
      <c r="AY40" s="160"/>
      <c r="AZ40" s="160"/>
      <c r="BA40" s="161"/>
      <c r="BB40" s="86">
        <v>1</v>
      </c>
      <c r="BC40" s="3"/>
    </row>
    <row r="41" spans="2:55">
      <c r="B41" s="189" t="s">
        <v>16</v>
      </c>
      <c r="C41" s="192"/>
      <c r="D41" s="87">
        <v>30689.858735170877</v>
      </c>
      <c r="E41" s="85" t="s">
        <v>8</v>
      </c>
      <c r="F41" s="165">
        <v>3007.8604246535961</v>
      </c>
      <c r="G41" s="166"/>
      <c r="H41" s="166"/>
      <c r="I41" s="167"/>
      <c r="J41" s="165">
        <v>9987.8894190100946</v>
      </c>
      <c r="K41" s="166"/>
      <c r="L41" s="166"/>
      <c r="M41" s="167"/>
      <c r="N41" s="165">
        <v>4542.3323232413795</v>
      </c>
      <c r="O41" s="166"/>
      <c r="P41" s="166"/>
      <c r="Q41" s="167"/>
      <c r="R41" s="165">
        <v>6575.888284132905</v>
      </c>
      <c r="S41" s="166"/>
      <c r="T41" s="166"/>
      <c r="U41" s="167"/>
      <c r="V41" s="165">
        <v>6575.888284132905</v>
      </c>
      <c r="W41" s="166"/>
      <c r="X41" s="166"/>
      <c r="Y41" s="167"/>
      <c r="Z41" s="165">
        <v>0</v>
      </c>
      <c r="AA41" s="166"/>
      <c r="AB41" s="166"/>
      <c r="AC41" s="167"/>
      <c r="AD41" s="165">
        <v>0</v>
      </c>
      <c r="AE41" s="166"/>
      <c r="AF41" s="166"/>
      <c r="AG41" s="167"/>
      <c r="AH41" s="165">
        <v>0</v>
      </c>
      <c r="AI41" s="166"/>
      <c r="AJ41" s="166"/>
      <c r="AK41" s="167"/>
      <c r="AL41" s="165">
        <v>0</v>
      </c>
      <c r="AM41" s="166"/>
      <c r="AN41" s="166"/>
      <c r="AO41" s="167"/>
      <c r="AP41" s="165">
        <v>0</v>
      </c>
      <c r="AQ41" s="166"/>
      <c r="AR41" s="166"/>
      <c r="AS41" s="167"/>
      <c r="AT41" s="165">
        <v>0</v>
      </c>
      <c r="AU41" s="166"/>
      <c r="AV41" s="166"/>
      <c r="AW41" s="167"/>
      <c r="AX41" s="165">
        <v>0</v>
      </c>
      <c r="AY41" s="166"/>
      <c r="AZ41" s="166"/>
      <c r="BA41" s="167"/>
      <c r="BB41" s="88">
        <v>30689.858735170877</v>
      </c>
    </row>
    <row r="42" spans="2:55">
      <c r="B42" s="189" t="s">
        <v>17</v>
      </c>
      <c r="C42" s="190"/>
      <c r="D42" s="89"/>
      <c r="E42" s="85" t="s">
        <v>7</v>
      </c>
      <c r="F42" s="159">
        <v>9.8008285101897796E-2</v>
      </c>
      <c r="G42" s="160"/>
      <c r="H42" s="160"/>
      <c r="I42" s="161"/>
      <c r="J42" s="159">
        <v>0.42345420862985056</v>
      </c>
      <c r="K42" s="160"/>
      <c r="L42" s="160"/>
      <c r="M42" s="161"/>
      <c r="N42" s="159">
        <v>0.57146180822286596</v>
      </c>
      <c r="O42" s="160"/>
      <c r="P42" s="160"/>
      <c r="Q42" s="161"/>
      <c r="R42" s="159">
        <v>0.78573090411143298</v>
      </c>
      <c r="S42" s="160"/>
      <c r="T42" s="160"/>
      <c r="U42" s="161"/>
      <c r="V42" s="159">
        <v>1</v>
      </c>
      <c r="W42" s="160"/>
      <c r="X42" s="160"/>
      <c r="Y42" s="161"/>
      <c r="Z42" s="159">
        <v>1</v>
      </c>
      <c r="AA42" s="160"/>
      <c r="AB42" s="160"/>
      <c r="AC42" s="161"/>
      <c r="AD42" s="159">
        <v>1</v>
      </c>
      <c r="AE42" s="160"/>
      <c r="AF42" s="160"/>
      <c r="AG42" s="161"/>
      <c r="AH42" s="159">
        <v>1</v>
      </c>
      <c r="AI42" s="160"/>
      <c r="AJ42" s="160"/>
      <c r="AK42" s="161"/>
      <c r="AL42" s="159">
        <v>1</v>
      </c>
      <c r="AM42" s="160"/>
      <c r="AN42" s="160"/>
      <c r="AO42" s="161"/>
      <c r="AP42" s="159">
        <v>1</v>
      </c>
      <c r="AQ42" s="160"/>
      <c r="AR42" s="160"/>
      <c r="AS42" s="161"/>
      <c r="AT42" s="159">
        <v>1</v>
      </c>
      <c r="AU42" s="160"/>
      <c r="AV42" s="160"/>
      <c r="AW42" s="161"/>
      <c r="AX42" s="159">
        <v>1</v>
      </c>
      <c r="AY42" s="160"/>
      <c r="AZ42" s="160"/>
      <c r="BA42" s="161"/>
      <c r="BB42" s="90"/>
    </row>
    <row r="43" spans="2:55">
      <c r="B43" s="189" t="s">
        <v>18</v>
      </c>
      <c r="C43" s="190"/>
      <c r="D43" s="89"/>
      <c r="E43" s="85" t="s">
        <v>8</v>
      </c>
      <c r="F43" s="165">
        <v>3007.8604246535961</v>
      </c>
      <c r="G43" s="166"/>
      <c r="H43" s="166"/>
      <c r="I43" s="167"/>
      <c r="J43" s="165">
        <v>12995.749843663691</v>
      </c>
      <c r="K43" s="166"/>
      <c r="L43" s="166"/>
      <c r="M43" s="167"/>
      <c r="N43" s="165">
        <v>17538.082166905071</v>
      </c>
      <c r="O43" s="166"/>
      <c r="P43" s="166"/>
      <c r="Q43" s="167"/>
      <c r="R43" s="165">
        <v>24113.970451037974</v>
      </c>
      <c r="S43" s="166"/>
      <c r="T43" s="166"/>
      <c r="U43" s="167"/>
      <c r="V43" s="165">
        <v>30689.858735170877</v>
      </c>
      <c r="W43" s="166"/>
      <c r="X43" s="166"/>
      <c r="Y43" s="167"/>
      <c r="Z43" s="165">
        <v>30689.858735170877</v>
      </c>
      <c r="AA43" s="166"/>
      <c r="AB43" s="166"/>
      <c r="AC43" s="167"/>
      <c r="AD43" s="165">
        <v>30689.858735170877</v>
      </c>
      <c r="AE43" s="166"/>
      <c r="AF43" s="166"/>
      <c r="AG43" s="167"/>
      <c r="AH43" s="165">
        <v>30689.858735170877</v>
      </c>
      <c r="AI43" s="166"/>
      <c r="AJ43" s="166"/>
      <c r="AK43" s="167"/>
      <c r="AL43" s="165">
        <v>30689.858735170877</v>
      </c>
      <c r="AM43" s="166"/>
      <c r="AN43" s="166"/>
      <c r="AO43" s="167"/>
      <c r="AP43" s="165">
        <v>30689.858735170877</v>
      </c>
      <c r="AQ43" s="166"/>
      <c r="AR43" s="166"/>
      <c r="AS43" s="167"/>
      <c r="AT43" s="165">
        <v>30689.858735170877</v>
      </c>
      <c r="AU43" s="166"/>
      <c r="AV43" s="166"/>
      <c r="AW43" s="167"/>
      <c r="AX43" s="165">
        <v>30689.858735170877</v>
      </c>
      <c r="AY43" s="166"/>
      <c r="AZ43" s="166"/>
      <c r="BA43" s="167"/>
      <c r="BB43" s="88"/>
    </row>
  </sheetData>
  <mergeCells count="261">
    <mergeCell ref="F6:I6"/>
    <mergeCell ref="F9:I9"/>
    <mergeCell ref="F10:I10"/>
    <mergeCell ref="B42:C42"/>
    <mergeCell ref="D6:E6"/>
    <mergeCell ref="B43:C43"/>
    <mergeCell ref="B40:C40"/>
    <mergeCell ref="B41:C41"/>
    <mergeCell ref="F13:I13"/>
    <mergeCell ref="F14:I14"/>
    <mergeCell ref="F17:I17"/>
    <mergeCell ref="F26:I26"/>
    <mergeCell ref="F29:I29"/>
    <mergeCell ref="F38:I38"/>
    <mergeCell ref="F37:I37"/>
    <mergeCell ref="F30:I30"/>
    <mergeCell ref="F33:I33"/>
    <mergeCell ref="F34:I34"/>
    <mergeCell ref="F22:I22"/>
    <mergeCell ref="F25:I25"/>
    <mergeCell ref="F18:I18"/>
    <mergeCell ref="F21:I21"/>
    <mergeCell ref="F43:I43"/>
    <mergeCell ref="J6:M6"/>
    <mergeCell ref="J9:M9"/>
    <mergeCell ref="J10:M10"/>
    <mergeCell ref="J13:M13"/>
    <mergeCell ref="J14:M14"/>
    <mergeCell ref="J17:M17"/>
    <mergeCell ref="J18:M18"/>
    <mergeCell ref="J21:M21"/>
    <mergeCell ref="J22:M22"/>
    <mergeCell ref="J25:M25"/>
    <mergeCell ref="J26:M26"/>
    <mergeCell ref="J29:M29"/>
    <mergeCell ref="J30:M30"/>
    <mergeCell ref="J33:M33"/>
    <mergeCell ref="J34:M34"/>
    <mergeCell ref="F40:I40"/>
    <mergeCell ref="F41:I41"/>
    <mergeCell ref="F42:I42"/>
    <mergeCell ref="J40:M40"/>
    <mergeCell ref="J37:M37"/>
    <mergeCell ref="J38:M38"/>
    <mergeCell ref="J41:M41"/>
    <mergeCell ref="R18:U18"/>
    <mergeCell ref="N21:Q21"/>
    <mergeCell ref="R21:U21"/>
    <mergeCell ref="N22:Q22"/>
    <mergeCell ref="R22:U22"/>
    <mergeCell ref="J42:M42"/>
    <mergeCell ref="J43:M43"/>
    <mergeCell ref="N6:Q6"/>
    <mergeCell ref="R6:U6"/>
    <mergeCell ref="N9:Q9"/>
    <mergeCell ref="R9:U9"/>
    <mergeCell ref="N10:Q10"/>
    <mergeCell ref="R10:U10"/>
    <mergeCell ref="N13:Q13"/>
    <mergeCell ref="R13:U13"/>
    <mergeCell ref="N14:Q14"/>
    <mergeCell ref="R14:U14"/>
    <mergeCell ref="N17:Q17"/>
    <mergeCell ref="R17:U17"/>
    <mergeCell ref="N18:Q18"/>
    <mergeCell ref="N30:Q30"/>
    <mergeCell ref="R30:U30"/>
    <mergeCell ref="N33:Q33"/>
    <mergeCell ref="R33:U33"/>
    <mergeCell ref="N34:Q34"/>
    <mergeCell ref="R34:U34"/>
    <mergeCell ref="N25:Q25"/>
    <mergeCell ref="R25:U25"/>
    <mergeCell ref="N26:Q26"/>
    <mergeCell ref="R26:U26"/>
    <mergeCell ref="N29:Q29"/>
    <mergeCell ref="R29:U29"/>
    <mergeCell ref="N37:Q37"/>
    <mergeCell ref="R37:U37"/>
    <mergeCell ref="N38:Q38"/>
    <mergeCell ref="R38:U38"/>
    <mergeCell ref="N41:Q41"/>
    <mergeCell ref="R41:U41"/>
    <mergeCell ref="N42:Q42"/>
    <mergeCell ref="R42:U42"/>
    <mergeCell ref="N43:Q43"/>
    <mergeCell ref="R43:U43"/>
    <mergeCell ref="N40:Q40"/>
    <mergeCell ref="R40:U40"/>
    <mergeCell ref="V6:Y6"/>
    <mergeCell ref="Z6:AC6"/>
    <mergeCell ref="AD6:AG6"/>
    <mergeCell ref="AH6:AK6"/>
    <mergeCell ref="V9:Y9"/>
    <mergeCell ref="Z9:AC9"/>
    <mergeCell ref="AD9:AG9"/>
    <mergeCell ref="AH9:AK9"/>
    <mergeCell ref="V14:Y14"/>
    <mergeCell ref="Z14:AC14"/>
    <mergeCell ref="AD14:AG14"/>
    <mergeCell ref="AH14:AK14"/>
    <mergeCell ref="V17:Y17"/>
    <mergeCell ref="Z17:AC17"/>
    <mergeCell ref="AD17:AG17"/>
    <mergeCell ref="AH17:AK17"/>
    <mergeCell ref="V10:Y10"/>
    <mergeCell ref="Z10:AC10"/>
    <mergeCell ref="AD10:AG10"/>
    <mergeCell ref="AH10:AK10"/>
    <mergeCell ref="V13:Y13"/>
    <mergeCell ref="Z13:AC13"/>
    <mergeCell ref="AD13:AG13"/>
    <mergeCell ref="AH13:AK13"/>
    <mergeCell ref="V22:Y22"/>
    <mergeCell ref="Z22:AC22"/>
    <mergeCell ref="AD22:AG22"/>
    <mergeCell ref="AH22:AK22"/>
    <mergeCell ref="V25:Y25"/>
    <mergeCell ref="Z25:AC25"/>
    <mergeCell ref="AD25:AG25"/>
    <mergeCell ref="AH25:AK25"/>
    <mergeCell ref="V18:Y18"/>
    <mergeCell ref="Z18:AC18"/>
    <mergeCell ref="AD18:AG18"/>
    <mergeCell ref="AH18:AK18"/>
    <mergeCell ref="V21:Y21"/>
    <mergeCell ref="Z21:AC21"/>
    <mergeCell ref="AD21:AG21"/>
    <mergeCell ref="AH21:AK21"/>
    <mergeCell ref="V30:Y30"/>
    <mergeCell ref="Z30:AC30"/>
    <mergeCell ref="AD30:AG30"/>
    <mergeCell ref="AH30:AK30"/>
    <mergeCell ref="V33:Y33"/>
    <mergeCell ref="Z33:AC33"/>
    <mergeCell ref="AD33:AG33"/>
    <mergeCell ref="AH33:AK33"/>
    <mergeCell ref="V26:Y26"/>
    <mergeCell ref="Z26:AC26"/>
    <mergeCell ref="AD26:AG26"/>
    <mergeCell ref="AH26:AK26"/>
    <mergeCell ref="V29:Y29"/>
    <mergeCell ref="Z29:AC29"/>
    <mergeCell ref="AD29:AG29"/>
    <mergeCell ref="AH29:AK29"/>
    <mergeCell ref="V38:Y38"/>
    <mergeCell ref="Z38:AC38"/>
    <mergeCell ref="AD38:AG38"/>
    <mergeCell ref="AH38:AK38"/>
    <mergeCell ref="V34:Y34"/>
    <mergeCell ref="Z34:AC34"/>
    <mergeCell ref="AD34:AG34"/>
    <mergeCell ref="AH34:AK34"/>
    <mergeCell ref="V37:Y37"/>
    <mergeCell ref="Z37:AC37"/>
    <mergeCell ref="AD37:AG37"/>
    <mergeCell ref="AH37:AK37"/>
    <mergeCell ref="V40:Y40"/>
    <mergeCell ref="Z40:AC40"/>
    <mergeCell ref="AD40:AG40"/>
    <mergeCell ref="AH40:AK40"/>
    <mergeCell ref="V43:Y43"/>
    <mergeCell ref="Z43:AC43"/>
    <mergeCell ref="AD43:AG43"/>
    <mergeCell ref="AH43:AK43"/>
    <mergeCell ref="AL6:AO6"/>
    <mergeCell ref="AL10:AO10"/>
    <mergeCell ref="AL14:AO14"/>
    <mergeCell ref="AL18:AO18"/>
    <mergeCell ref="AL22:AO22"/>
    <mergeCell ref="AL26:AO26"/>
    <mergeCell ref="AL30:AO30"/>
    <mergeCell ref="AL34:AO34"/>
    <mergeCell ref="AL38:AO38"/>
    <mergeCell ref="V41:Y41"/>
    <mergeCell ref="Z41:AC41"/>
    <mergeCell ref="AD41:AG41"/>
    <mergeCell ref="AH41:AK41"/>
    <mergeCell ref="V42:Y42"/>
    <mergeCell ref="Z42:AC42"/>
    <mergeCell ref="AD42:AG42"/>
    <mergeCell ref="AH42:AK42"/>
    <mergeCell ref="AP10:AS10"/>
    <mergeCell ref="AT10:AW10"/>
    <mergeCell ref="AX10:BA10"/>
    <mergeCell ref="AL13:AO13"/>
    <mergeCell ref="AP13:AS13"/>
    <mergeCell ref="AT13:AW13"/>
    <mergeCell ref="AX13:BA13"/>
    <mergeCell ref="AP6:AS6"/>
    <mergeCell ref="AT6:AW6"/>
    <mergeCell ref="AX6:BA6"/>
    <mergeCell ref="AL9:AO9"/>
    <mergeCell ref="AP9:AS9"/>
    <mergeCell ref="AT9:AW9"/>
    <mergeCell ref="AX9:BA9"/>
    <mergeCell ref="AP18:AS18"/>
    <mergeCell ref="AT18:AW18"/>
    <mergeCell ref="AX18:BA18"/>
    <mergeCell ref="AL21:AO21"/>
    <mergeCell ref="AP21:AS21"/>
    <mergeCell ref="AT21:AW21"/>
    <mergeCell ref="AX21:BA21"/>
    <mergeCell ref="AP14:AS14"/>
    <mergeCell ref="AT14:AW14"/>
    <mergeCell ref="AT33:AW33"/>
    <mergeCell ref="AX33:BA33"/>
    <mergeCell ref="AX14:BA14"/>
    <mergeCell ref="AL17:AO17"/>
    <mergeCell ref="AP17:AS17"/>
    <mergeCell ref="AT17:AW17"/>
    <mergeCell ref="AX17:BA17"/>
    <mergeCell ref="AP26:AS26"/>
    <mergeCell ref="AT26:AW26"/>
    <mergeCell ref="AX26:BA26"/>
    <mergeCell ref="AL29:AO29"/>
    <mergeCell ref="AP29:AS29"/>
    <mergeCell ref="AT29:AW29"/>
    <mergeCell ref="AX29:BA29"/>
    <mergeCell ref="AP22:AS22"/>
    <mergeCell ref="AT22:AW22"/>
    <mergeCell ref="AX22:BA22"/>
    <mergeCell ref="AL25:AO25"/>
    <mergeCell ref="AP25:AS25"/>
    <mergeCell ref="AT25:AW25"/>
    <mergeCell ref="AX25:BA25"/>
    <mergeCell ref="AL43:AO43"/>
    <mergeCell ref="AP43:AS43"/>
    <mergeCell ref="AT43:AW43"/>
    <mergeCell ref="AX43:BA43"/>
    <mergeCell ref="AP34:AS34"/>
    <mergeCell ref="AT34:AW34"/>
    <mergeCell ref="AX34:BA34"/>
    <mergeCell ref="AL37:AO37"/>
    <mergeCell ref="AP37:AS37"/>
    <mergeCell ref="AT37:AW37"/>
    <mergeCell ref="AX37:BA37"/>
    <mergeCell ref="B2:BB2"/>
    <mergeCell ref="AX4:BA4"/>
    <mergeCell ref="AX5:BA5"/>
    <mergeCell ref="B4:AW5"/>
    <mergeCell ref="AL42:AO42"/>
    <mergeCell ref="AP42:AS42"/>
    <mergeCell ref="AT42:AW42"/>
    <mergeCell ref="AX42:BA42"/>
    <mergeCell ref="AL40:AO40"/>
    <mergeCell ref="AP40:AS40"/>
    <mergeCell ref="AT40:AW40"/>
    <mergeCell ref="AX40:BA40"/>
    <mergeCell ref="AP38:AS38"/>
    <mergeCell ref="AT38:AW38"/>
    <mergeCell ref="AX38:BA38"/>
    <mergeCell ref="AL41:AO41"/>
    <mergeCell ref="AP41:AS41"/>
    <mergeCell ref="AT41:AW41"/>
    <mergeCell ref="AX41:BA41"/>
    <mergeCell ref="AP30:AS30"/>
    <mergeCell ref="AT30:AW30"/>
    <mergeCell ref="AX30:BA30"/>
    <mergeCell ref="AL33:AO33"/>
    <mergeCell ref="AP33:AS33"/>
  </mergeCells>
  <phoneticPr fontId="10" type="noConversion"/>
  <printOptions horizontalCentered="1" verticalCentered="1"/>
  <pageMargins left="0.19685039370078741" right="0.19685039370078741" top="0.78740157480314965" bottom="0.78740157480314965" header="0.31496062992125984" footer="0.31496062992125984"/>
  <pageSetup scale="7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522DB-CBBF-40AE-A7C3-14D3C0FC0226}">
  <sheetPr>
    <tabColor rgb="FF005DA2"/>
    <pageSetUpPr fitToPage="1"/>
  </sheetPr>
  <dimension ref="B2:AN30"/>
  <sheetViews>
    <sheetView showGridLines="0" topLeftCell="A13" zoomScale="80" zoomScaleNormal="80" workbookViewId="0">
      <selection activeCell="N35" sqref="N35"/>
    </sheetView>
  </sheetViews>
  <sheetFormatPr defaultRowHeight="17.399999999999999" customHeight="1"/>
  <cols>
    <col min="1" max="1" width="3.77734375" style="1" customWidth="1"/>
    <col min="2" max="2" width="9.77734375" style="1" customWidth="1"/>
    <col min="3" max="3" width="38.44140625" style="1" customWidth="1"/>
    <col min="4" max="4" width="9.77734375" style="1" customWidth="1"/>
    <col min="5" max="12" width="11.77734375" style="1" customWidth="1"/>
    <col min="13" max="13" width="3.33203125" style="1" customWidth="1"/>
    <col min="14" max="16384" width="8.88671875" style="1"/>
  </cols>
  <sheetData>
    <row r="2" spans="2:40" ht="75" customHeight="1">
      <c r="B2" s="153" t="e" vm="1">
        <v>#VALUE!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2:40" ht="10.050000000000001" customHeight="1">
      <c r="B3" s="94"/>
      <c r="C3" s="94"/>
      <c r="D3" s="94"/>
      <c r="E3" s="94"/>
      <c r="F3" s="94"/>
      <c r="G3" s="94"/>
      <c r="H3" s="94"/>
      <c r="I3" s="94"/>
      <c r="J3" s="94"/>
      <c r="K3" s="95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</row>
    <row r="4" spans="2:40" ht="40.049999999999997" customHeight="1">
      <c r="B4" s="219" t="s">
        <v>88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</row>
    <row r="5" spans="2:40" ht="34.950000000000003" customHeight="1">
      <c r="B5" s="206" t="s">
        <v>2</v>
      </c>
      <c r="C5" s="194" t="s">
        <v>20</v>
      </c>
      <c r="D5" s="195"/>
      <c r="E5" s="209" t="s">
        <v>92</v>
      </c>
      <c r="F5" s="210"/>
      <c r="G5" s="210"/>
      <c r="H5" s="210"/>
      <c r="I5" s="210"/>
      <c r="J5" s="211"/>
      <c r="K5" s="212" t="s">
        <v>89</v>
      </c>
      <c r="L5" s="213"/>
    </row>
    <row r="6" spans="2:40" ht="34.950000000000003" customHeight="1">
      <c r="B6" s="207"/>
      <c r="C6" s="196"/>
      <c r="D6" s="197"/>
      <c r="E6" s="216" t="s">
        <v>90</v>
      </c>
      <c r="F6" s="217"/>
      <c r="G6" s="218"/>
      <c r="H6" s="216" t="s">
        <v>91</v>
      </c>
      <c r="I6" s="217"/>
      <c r="J6" s="218"/>
      <c r="K6" s="214"/>
      <c r="L6" s="215"/>
    </row>
    <row r="7" spans="2:40" ht="34.950000000000003" customHeight="1">
      <c r="B7" s="208"/>
      <c r="C7" s="198"/>
      <c r="D7" s="199"/>
      <c r="E7" s="96" t="s">
        <v>93</v>
      </c>
      <c r="F7" s="96" t="s">
        <v>94</v>
      </c>
      <c r="G7" s="96" t="s">
        <v>95</v>
      </c>
      <c r="H7" s="96" t="s">
        <v>93</v>
      </c>
      <c r="I7" s="96" t="s">
        <v>94</v>
      </c>
      <c r="J7" s="96" t="s">
        <v>95</v>
      </c>
      <c r="K7" s="107" t="s">
        <v>90</v>
      </c>
      <c r="L7" s="108" t="s">
        <v>96</v>
      </c>
    </row>
    <row r="8" spans="2:40" ht="34.950000000000003" customHeight="1">
      <c r="B8" s="97" t="s">
        <v>71</v>
      </c>
      <c r="C8" s="98" t="s">
        <v>65</v>
      </c>
      <c r="D8" s="99" t="s">
        <v>56</v>
      </c>
      <c r="E8" s="112">
        <v>0.03</v>
      </c>
      <c r="F8" s="112">
        <v>0.04</v>
      </c>
      <c r="G8" s="112">
        <v>5.5E-2</v>
      </c>
      <c r="H8" s="112">
        <v>1.4999999999999999E-2</v>
      </c>
      <c r="I8" s="112">
        <v>3.4500000000000003E-2</v>
      </c>
      <c r="J8" s="112">
        <v>4.4900000000000002E-2</v>
      </c>
      <c r="K8" s="116">
        <v>0.04</v>
      </c>
      <c r="L8" s="109" t="s">
        <v>101</v>
      </c>
    </row>
    <row r="9" spans="2:40" ht="34.950000000000003" customHeight="1">
      <c r="B9" s="100" t="s">
        <v>72</v>
      </c>
      <c r="C9" s="101" t="s">
        <v>66</v>
      </c>
      <c r="D9" s="102" t="s">
        <v>57</v>
      </c>
      <c r="E9" s="113">
        <v>8.0000000000000002E-3</v>
      </c>
      <c r="F9" s="113">
        <v>8.0000000000000002E-3</v>
      </c>
      <c r="G9" s="113">
        <v>0.01</v>
      </c>
      <c r="H9" s="113">
        <v>3.0000000000000001E-3</v>
      </c>
      <c r="I9" s="113">
        <v>4.7999999999999996E-3</v>
      </c>
      <c r="J9" s="113">
        <v>8.2000000000000007E-3</v>
      </c>
      <c r="K9" s="117">
        <v>0.01</v>
      </c>
      <c r="L9" s="109" t="s">
        <v>101</v>
      </c>
    </row>
    <row r="10" spans="2:40" ht="34.950000000000003" customHeight="1">
      <c r="B10" s="100" t="s">
        <v>73</v>
      </c>
      <c r="C10" s="101" t="s">
        <v>67</v>
      </c>
      <c r="D10" s="102" t="s">
        <v>58</v>
      </c>
      <c r="E10" s="113">
        <v>9.7000000000000003E-3</v>
      </c>
      <c r="F10" s="113">
        <v>1.2699999999999999E-2</v>
      </c>
      <c r="G10" s="113">
        <v>1.2699999999999999E-2</v>
      </c>
      <c r="H10" s="113">
        <v>5.5999999999999999E-3</v>
      </c>
      <c r="I10" s="113">
        <v>8.5000000000000006E-3</v>
      </c>
      <c r="J10" s="113">
        <v>8.8999999999999999E-3</v>
      </c>
      <c r="K10" s="117">
        <v>1.2699999999999999E-2</v>
      </c>
      <c r="L10" s="109" t="s">
        <v>101</v>
      </c>
    </row>
    <row r="11" spans="2:40" ht="34.950000000000003" customHeight="1">
      <c r="B11" s="100" t="s">
        <v>74</v>
      </c>
      <c r="C11" s="101" t="s">
        <v>68</v>
      </c>
      <c r="D11" s="102" t="s">
        <v>59</v>
      </c>
      <c r="E11" s="113">
        <v>5.8999999999999999E-3</v>
      </c>
      <c r="F11" s="113">
        <v>1.23E-2</v>
      </c>
      <c r="G11" s="113">
        <v>1.3899999999999999E-2</v>
      </c>
      <c r="H11" s="113">
        <v>8.5000000000000006E-3</v>
      </c>
      <c r="I11" s="113">
        <v>8.5000000000000006E-3</v>
      </c>
      <c r="J11" s="113">
        <v>1.11E-2</v>
      </c>
      <c r="K11" s="117">
        <v>5.8999999999999999E-3</v>
      </c>
      <c r="L11" s="109" t="s">
        <v>101</v>
      </c>
    </row>
    <row r="12" spans="2:40" ht="34.950000000000003" customHeight="1">
      <c r="B12" s="100" t="s">
        <v>75</v>
      </c>
      <c r="C12" s="105" t="s">
        <v>69</v>
      </c>
      <c r="D12" s="103" t="s">
        <v>60</v>
      </c>
      <c r="E12" s="113">
        <v>6.1600000000000002E-2</v>
      </c>
      <c r="F12" s="113">
        <v>7.3999999999999996E-2</v>
      </c>
      <c r="G12" s="113">
        <v>8.9599999999999999E-2</v>
      </c>
      <c r="H12" s="113">
        <v>3.5000000000000003E-2</v>
      </c>
      <c r="I12" s="113">
        <v>5.11E-2</v>
      </c>
      <c r="J12" s="113">
        <v>6.2199999999999998E-2</v>
      </c>
      <c r="K12" s="117">
        <v>8.9599999999999999E-2</v>
      </c>
      <c r="L12" s="109" t="s">
        <v>101</v>
      </c>
    </row>
    <row r="13" spans="2:40" ht="34.950000000000003" customHeight="1">
      <c r="B13" s="100" t="s">
        <v>76</v>
      </c>
      <c r="C13" s="200" t="s">
        <v>70</v>
      </c>
      <c r="D13" s="100" t="s">
        <v>61</v>
      </c>
      <c r="E13" s="114">
        <v>6.4999999999999997E-3</v>
      </c>
      <c r="F13" s="113">
        <v>6.4999999999999997E-3</v>
      </c>
      <c r="G13" s="113">
        <v>6.4999999999999997E-3</v>
      </c>
      <c r="H13" s="113">
        <v>6.4999999999999997E-3</v>
      </c>
      <c r="I13" s="113">
        <v>6.4999999999999997E-3</v>
      </c>
      <c r="J13" s="113">
        <v>6.4999999999999997E-3</v>
      </c>
      <c r="K13" s="117">
        <v>6.4999999999999997E-3</v>
      </c>
      <c r="L13" s="109" t="s">
        <v>101</v>
      </c>
    </row>
    <row r="14" spans="2:40" ht="34.950000000000003" customHeight="1">
      <c r="B14" s="100" t="s">
        <v>77</v>
      </c>
      <c r="C14" s="201"/>
      <c r="D14" s="100" t="s">
        <v>62</v>
      </c>
      <c r="E14" s="114">
        <v>0.03</v>
      </c>
      <c r="F14" s="113">
        <v>0.03</v>
      </c>
      <c r="G14" s="113">
        <v>0.03</v>
      </c>
      <c r="H14" s="113">
        <v>0.03</v>
      </c>
      <c r="I14" s="113">
        <v>0.03</v>
      </c>
      <c r="J14" s="113">
        <v>0.03</v>
      </c>
      <c r="K14" s="117">
        <v>0.03</v>
      </c>
      <c r="L14" s="109" t="s">
        <v>101</v>
      </c>
      <c r="M14" s="115"/>
    </row>
    <row r="15" spans="2:40" ht="34.950000000000003" customHeight="1">
      <c r="B15" s="100" t="s">
        <v>78</v>
      </c>
      <c r="C15" s="202"/>
      <c r="D15" s="100" t="s">
        <v>63</v>
      </c>
      <c r="E15" s="114">
        <v>0.05</v>
      </c>
      <c r="F15" s="113">
        <v>0.05</v>
      </c>
      <c r="G15" s="113">
        <v>0.05</v>
      </c>
      <c r="H15" s="113">
        <v>0</v>
      </c>
      <c r="I15" s="113">
        <v>0</v>
      </c>
      <c r="J15" s="113">
        <v>0</v>
      </c>
      <c r="K15" s="117">
        <v>0.05</v>
      </c>
      <c r="L15" s="109" t="s">
        <v>101</v>
      </c>
    </row>
    <row r="16" spans="2:40" ht="34.950000000000003" customHeight="1">
      <c r="B16" s="100" t="s">
        <v>97</v>
      </c>
      <c r="C16" s="101" t="s">
        <v>99</v>
      </c>
      <c r="D16" s="100" t="s">
        <v>64</v>
      </c>
      <c r="E16" s="114">
        <v>4.4999999999999998E-2</v>
      </c>
      <c r="F16" s="113">
        <v>4.4999999999999998E-2</v>
      </c>
      <c r="G16" s="113">
        <v>4.4999999999999998E-2</v>
      </c>
      <c r="H16" s="113">
        <v>4.4999999999999998E-2</v>
      </c>
      <c r="I16" s="113">
        <v>4.4999999999999998E-2</v>
      </c>
      <c r="J16" s="113">
        <v>4.4999999999999998E-2</v>
      </c>
      <c r="K16" s="117"/>
      <c r="L16" s="109" t="s">
        <v>101</v>
      </c>
    </row>
    <row r="17" spans="2:12" ht="34.950000000000003" customHeight="1">
      <c r="B17" s="106" t="s">
        <v>98</v>
      </c>
      <c r="C17" s="104" t="s">
        <v>102</v>
      </c>
      <c r="D17" s="106" t="s">
        <v>64</v>
      </c>
      <c r="E17" s="110"/>
      <c r="F17" s="111"/>
      <c r="G17" s="111"/>
      <c r="H17" s="111"/>
      <c r="I17" s="111"/>
      <c r="J17" s="111"/>
      <c r="K17" s="117"/>
      <c r="L17" s="118" t="s">
        <v>101</v>
      </c>
    </row>
    <row r="18" spans="2:12" ht="34.950000000000003" customHeight="1">
      <c r="B18" s="203" t="s">
        <v>100</v>
      </c>
      <c r="C18" s="204"/>
      <c r="D18" s="204"/>
      <c r="E18" s="204"/>
      <c r="F18" s="204"/>
      <c r="G18" s="204"/>
      <c r="H18" s="204"/>
      <c r="I18" s="204"/>
      <c r="J18" s="205"/>
      <c r="K18" s="117">
        <v>0.27504065213793094</v>
      </c>
      <c r="L18" s="119"/>
    </row>
    <row r="19" spans="2:12" ht="17.399999999999999" customHeight="1">
      <c r="B19" s="121"/>
      <c r="C19" s="121"/>
      <c r="D19" s="121"/>
      <c r="E19" s="121"/>
      <c r="F19" s="121"/>
      <c r="G19" s="121"/>
      <c r="H19" s="121"/>
      <c r="I19" s="121"/>
      <c r="J19" s="121"/>
      <c r="K19" s="122"/>
      <c r="L19" s="123"/>
    </row>
    <row r="20" spans="2:12" ht="17.399999999999999" customHeight="1">
      <c r="B20" s="120" t="s">
        <v>79</v>
      </c>
    </row>
    <row r="21" spans="2:12" ht="17.399999999999999" customHeight="1">
      <c r="B21" s="1" t="s">
        <v>83</v>
      </c>
    </row>
    <row r="22" spans="2:12" ht="17.399999999999999" customHeight="1">
      <c r="B22" s="1" t="s">
        <v>80</v>
      </c>
    </row>
    <row r="23" spans="2:12" ht="17.399999999999999" customHeight="1">
      <c r="B23" s="1" t="s">
        <v>85</v>
      </c>
    </row>
    <row r="24" spans="2:12" ht="17.399999999999999" customHeight="1">
      <c r="B24" s="1" t="s">
        <v>84</v>
      </c>
    </row>
    <row r="25" spans="2:12" ht="17.399999999999999" customHeight="1">
      <c r="B25" s="1" t="s">
        <v>81</v>
      </c>
    </row>
    <row r="26" spans="2:12" ht="17.399999999999999" customHeight="1">
      <c r="B26" s="1" t="s">
        <v>82</v>
      </c>
    </row>
    <row r="27" spans="2:12" ht="17.399999999999999" customHeight="1">
      <c r="B27" s="1" t="s">
        <v>86</v>
      </c>
    </row>
    <row r="28" spans="2:12" ht="17.399999999999999" customHeight="1">
      <c r="B28" s="1" t="s">
        <v>87</v>
      </c>
    </row>
    <row r="30" spans="2:12" ht="100.8" customHeight="1">
      <c r="B30" s="193" t="s">
        <v>103</v>
      </c>
      <c r="C30" s="151"/>
      <c r="D30" s="151"/>
      <c r="E30" s="151"/>
      <c r="F30" s="151"/>
      <c r="G30" s="151"/>
      <c r="H30" s="151"/>
      <c r="I30" s="151"/>
      <c r="J30" s="151"/>
      <c r="K30" s="151"/>
      <c r="L30" s="151"/>
    </row>
  </sheetData>
  <mergeCells count="11">
    <mergeCell ref="B30:L30"/>
    <mergeCell ref="C5:D7"/>
    <mergeCell ref="B2:L2"/>
    <mergeCell ref="C13:C15"/>
    <mergeCell ref="B18:J18"/>
    <mergeCell ref="B5:B7"/>
    <mergeCell ref="E5:J5"/>
    <mergeCell ref="K5:L6"/>
    <mergeCell ref="E6:G6"/>
    <mergeCell ref="H6:J6"/>
    <mergeCell ref="B4:L4"/>
  </mergeCells>
  <pageMargins left="0.51181102362204722" right="0.51181102362204722" top="0.78740157480314965" bottom="0.78740157480314965" header="0.31496062992125984" footer="0.31496062992125984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ORÇAMENTO - EAP</vt:lpstr>
      <vt:lpstr>CRONOGRAMA MACRO</vt:lpstr>
      <vt:lpstr>DEMONSTRATIVO DE BDI</vt:lpstr>
      <vt:lpstr>'CRONOGRAMA MACRO'!Area_de_impressao</vt:lpstr>
      <vt:lpstr>'DEMONSTRATIVO DE BDI'!Area_de_impressao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de Paula Ramos</dc:creator>
  <cp:lastModifiedBy>Wellington Roberto Marques Ribeiro</cp:lastModifiedBy>
  <cp:lastPrinted>2026-07-06T18:56:55Z</cp:lastPrinted>
  <dcterms:created xsi:type="dcterms:W3CDTF">2026-06-02T17:37:33Z</dcterms:created>
  <dcterms:modified xsi:type="dcterms:W3CDTF">2026-08-18T15:36:48Z</dcterms:modified>
</cp:coreProperties>
</file>