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A:\DEAC - CTSP\01 - Licitações\01.02 - Licitações 2026\0032-2026 - AQUISIÇÃO DE MATERIAIS ESPORTIVOS (INICIAÇÃO) - WR\Dispensa Eletrônica - Lotes fracassados\"/>
    </mc:Choice>
  </mc:AlternateContent>
  <xr:revisionPtr revIDLastSave="0" documentId="13_ncr:1_{0C4CE078-06CD-4188-ABAF-BB5824246039}" xr6:coauthVersionLast="47" xr6:coauthVersionMax="47" xr10:uidLastSave="{00000000-0000-0000-0000-000000000000}"/>
  <bookViews>
    <workbookView xWindow="28680" yWindow="-120" windowWidth="29040" windowHeight="15720" xr2:uid="{D3AE1B8E-7B02-4791-8508-F22AC35F2AFC}"/>
  </bookViews>
  <sheets>
    <sheet name="Referencial" sheetId="2" r:id="rId1"/>
    <sheet name="Planilha1" sheetId="3" r:id="rId2"/>
  </sheets>
  <definedNames>
    <definedName name="_xlnm._FilterDatabase" localSheetId="0" hidden="1">Referencial!#REF!</definedName>
    <definedName name="_Hlk155692116" localSheetId="0">Referencial!#REF!</definedName>
    <definedName name="_Hlk3476778" localSheetId="0">Referencial!$A$494</definedName>
    <definedName name="_Hlk495503291" localSheetId="0">Referencial!#REF!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6" i="2" l="1"/>
  <c r="G134" i="2"/>
  <c r="G103" i="2"/>
  <c r="G66" i="2"/>
  <c r="G33" i="2"/>
  <c r="G133" i="2" l="1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<sst xmlns="http://schemas.openxmlformats.org/spreadsheetml/2006/main" count="400" uniqueCount="153">
  <si>
    <t>SUL</t>
  </si>
  <si>
    <t>MODALIDADE</t>
  </si>
  <si>
    <t>MATERIAL</t>
  </si>
  <si>
    <t>DESCRITIVO</t>
  </si>
  <si>
    <t>UNID. DE MEDIDA</t>
  </si>
  <si>
    <t>QTD.</t>
  </si>
  <si>
    <t>VALOR UNITÁRIO</t>
  </si>
  <si>
    <t>VALOR TOTAL</t>
  </si>
  <si>
    <t>GOALBALL</t>
  </si>
  <si>
    <t>COTOVELEIRAS</t>
  </si>
  <si>
    <t>Cotoveleiras almofadada, planejada para encaixar perfeitamente na circunferência do cotovelo, dando mobilidade e conforto necessário para jogar ou treinar. Desenvolvida em algodão, poliamida e demais componentes é resistente e impede que a cotoveleira escorregue. Útil em práticas esportivas, protege e auxilia na recuperação de tendinites ou lesões semelhantes. Uso bilateral.</t>
  </si>
  <si>
    <t>PAR</t>
  </si>
  <si>
    <t>JOELHEIRAS</t>
  </si>
  <si>
    <t>Cor preto - Material: Algodão - Dimensões do item: C x L x A: 25 x 17,3 x 3 centímetros</t>
  </si>
  <si>
    <t>NATAÇÃO</t>
  </si>
  <si>
    <t>TAPETES FLUTUANTES</t>
  </si>
  <si>
    <t xml:space="preserve">Feito de um polietileno reticulado. Com a película de plástico dos dois lados. Flutuante 150 x 100 x 3 cm. . A sua elevada densidade 50/30/50 dá-lhe mais rigidez e impede a entrada de água nas suas células prolongando-se a sua vida. A película de protecção nos dois lados aumenta a sua durabilidade e resistência ao cloro, arranhões e atrito. </t>
  </si>
  <si>
    <t>UNID.</t>
  </si>
  <si>
    <t>TÊNIS DE MESA</t>
  </si>
  <si>
    <t>PACOTE BOLA TENIS DE MESA</t>
  </si>
  <si>
    <t>PACOTE BOLAS DE TENIS DE MESA: Bola de tênis de mesa aprovada pela ITTF; material: plástico ABS; tamanho: 40 mm; 3 estrelas; peso: 2,7g ;cor: branca; pacote com 6 bolas. 200 pacotes = 1200 bolas.</t>
  </si>
  <si>
    <t>MULTIESPORTIVO</t>
  </si>
  <si>
    <t xml:space="preserve">APITOS </t>
  </si>
  <si>
    <t>Apito Esportivo; de Plástico Atóxico, Proteção Termoplástico, Embocadura Anatômica e Biqueira Revestida Em Silicone; de Dimensões Aproximadas 20x55x20 Mm (lxaxp);</t>
  </si>
  <si>
    <t>COLETES</t>
  </si>
  <si>
    <t>COLETE ESPORTIVO: Colete esportivo em tecido sintético e elástico infantil. Ideal para treino de esportes coletivos (futebol, basquete, handebol etc.). Produto de altíssima qualidade. Tecido especial 100% poliéster com alta capacidade de eliminar o suor. Excelente resistência a lavagens. Elastano nas laterais (duas faixas elásticas em cada colete para maior resistência). Tamanho unico. 10 de cada cor</t>
  </si>
  <si>
    <t>FITA PARA DEMARCAR SOLO</t>
  </si>
  <si>
    <t>48mm x 50 m (amarela)</t>
  </si>
  <si>
    <t>KIT 6 FAIXAS ELÁSTICAS</t>
  </si>
  <si>
    <t>Esse Kit de faixas elásticas possui 3 faixas de 1200x150mm e 3 minis faixas de 500x50mm. Elas são feitas de Borracha Termoplástica, possuindo grande resistência, perfeita para qualquer tipo de exercício. - Modelo: VP1080 Características: - 3 Faixas 1200x150mm + 3 Mini Faixas 500x50 mm - Cores Disponíveis: Cinza Claro, Laranja e Cinza Escuro - Material: Borracha Termoplástica (TPE) - Faixas com intensidades diferentes</t>
  </si>
  <si>
    <t>KIT PSICOMOTRICIDADE</t>
  </si>
  <si>
    <t>KIT PSICOMOTRICIDADE E MOBILIDADE INFANTIL: Kit psicomotricidade e mobilidade infantil. Kit ideal para o desenvolvimento motor infantil, com melhoras significativas na coordenação, agilidade, flexibilidade, reflexos e equilíbrio. O circuito traz um toque de recreação no exercício, fazendo com que as crianças se envolvam mais na atividade. Produtos selecionados e da melhor qualidade. O kit é composto por: túnel com arcos, túnel com aros, 4 balizas com bandeiras, 4 barreirinhas de alturas variáveis, 1 kit para jogo de argolas, zig-zag com cones e hastes.</t>
  </si>
  <si>
    <t>MEDICINE BALL 3KG</t>
  </si>
  <si>
    <t>TAPA OLHOS</t>
  </si>
  <si>
    <t>Cor Preto Material Poliéster Tamanho 18.5x8.5cm</t>
  </si>
  <si>
    <t>ATLETISMO</t>
  </si>
  <si>
    <t>BARREIRAS PEQUENAS</t>
  </si>
  <si>
    <t>Equipamento para Crossfit; de Pvc; Mini Barreira, Modelo Arredondado; Medindo 40 Cm (altura), 48cm (comprimento e Largura); Na Cor Laranja; 15cm, 23cm, 30cm e 40cm.</t>
  </si>
  <si>
    <t>BASTÃO DE REVEZAMENTO</t>
  </si>
  <si>
    <t>Bastao de Revezamento; de Aluminio; de Secao Circular; Com Comprimento de 28 a 30 Cm; Com Circunferencia de 12 a 13 Cm; Pesando 50 Gr; Cores Diversas Seguindo Regra Da Iaaf;</t>
  </si>
  <si>
    <t>BOLSA PARA TRANSPORTE DE DARDOS</t>
  </si>
  <si>
    <t>Bolsa de até 69 dardos de atletismo de diferentes tamanhos. Feita de tecido sintético impermeável com acabamento reforçado</t>
  </si>
  <si>
    <t>DARDO DE ARREMESSO PARA ATLETISMO</t>
  </si>
  <si>
    <t>Material: Corpo de alumínio e cabeça de aço Peso: 400 g Tamanho 2,3m</t>
  </si>
  <si>
    <t>Material: Corpo de alumínio e cabeça de aço Peso: 600 g Tamanho 2,3m</t>
  </si>
  <si>
    <t>DARDOS DE ESPUMA</t>
  </si>
  <si>
    <t xml:space="preserve">Material: espuma leve Tamanho:  90cm de comprimento e 5cm de largura </t>
  </si>
  <si>
    <t>DARDOS DE INICIAÇÃO</t>
  </si>
  <si>
    <t>Peso: 300g Tamanho: 75cm Material: PVC Observação: Empunhadura em espiral e ponteira subistituível em borracha</t>
  </si>
  <si>
    <t>PELOTAS PARA INICIAÇÃO PVC ATLETISMO</t>
  </si>
  <si>
    <t>Material: pvc macio Formato: esférico Tamanho: aproximadamente 9 cm de diametro Obs: com alça para encaixar os dedos.</t>
  </si>
  <si>
    <t>PESO DE ARREMESSO</t>
  </si>
  <si>
    <t xml:space="preserve"> Bola Arremesso; Em Ferro Galvanizado Com Formato Esferico;Material: Aço Peso: 5 Kg Tamanho: 115 cm de diametro</t>
  </si>
  <si>
    <t>NADADEIRA (TAM 28/30)</t>
  </si>
  <si>
    <t>Nadadeira Aquatica; Composta de 100% Silicone, Flexivel; do Tipo Fechada para Maior Estabilidade e Firmeza; Dotada de Reforco Nas Laterais e Semi-rigida P/ Nao Permitir Dobraduras Nem Perda de Flexibilidade; Com Garantia do Fabricante para Defeitos de Fabrica e de Desgastes Prematuros;</t>
  </si>
  <si>
    <t>NADADEIRA (TAM 31/33)</t>
  </si>
  <si>
    <t>NADADEIRA (TAM 37/38)</t>
  </si>
  <si>
    <t>NADADEIRA (TAM 41/42)</t>
  </si>
  <si>
    <t>NADADEIRA (TAM 43/44)</t>
  </si>
  <si>
    <t xml:space="preserve">PULL BUOY (FLUTUADOR) </t>
  </si>
  <si>
    <t xml:space="preserve">Flutudor para as pernas, Material EVA. Ideal para fortalecimento dos braços;auxilia no aprendizado da natação; auxilia na flutuabilidade das pernas, Tamanho 25x10x9cm aproximadamente.  </t>
  </si>
  <si>
    <t>BASTOES</t>
  </si>
  <si>
    <t xml:space="preserve">MADEIRA Bastao 1,20m 500gr </t>
  </si>
  <si>
    <t>COLCHONETES</t>
  </si>
  <si>
    <t> Colchonete; Composto de Espuma de Poliuretano Espiculada, Atoxica, Isentode Latex, Impermeável e Higienizavel,espessura 5cm; Revestimento de Courvim Impermeável; Revestimento Interior Espuma Sintetica; Com Densidade d 33; Medindo 90x50x5 Cm; Pesando 0,5 Kg; Na Cor Preto; e Sua Condicoes Devera Esta de Acordo Com a Norma Abnt 13579/2001; Embalado Em Caixa de Papelão;</t>
  </si>
  <si>
    <t>CONE GRANDE</t>
  </si>
  <si>
    <t>Cone PVC 50cm Vazado</t>
  </si>
  <si>
    <t>MEDICINE BALL 1KG</t>
  </si>
  <si>
    <t>Bola de Medicinebol; de Borracha; Pesando 1 Kg; Acabamento Interno Com Miolo Removível e Lubrificado. Câmara de Butil; Acabamento Externo Matrizado; Cor Vermelha;</t>
  </si>
  <si>
    <t>MEDICINE BALL 2KG</t>
  </si>
  <si>
    <t>Bola de Medicinebol; de Borracha; Pesando 2 Kg; Acabamento Interno Com Miolo Removível e Lubrificado. Câmara de Butil; Acabamento Externo Matrizado; Cor Vermelha;</t>
  </si>
  <si>
    <t>Bola de Medicinebol; de Borracha; Pesando 3 Kg; Acabamento Interno Com Miolo Removível e Lubrificado. Câmara de Butil; Acabamento Externo Matrizado; Cor Vermelha;</t>
  </si>
  <si>
    <t>MEDICINE BALL 4KG</t>
  </si>
  <si>
    <t>Bola de Medicinebol; de Borracha; Pesando 4 Kg; Acabamento Interno Com Miolo Removível e Lubrificado. Câmara de Butil; Acabamento Externo Matrizado; Cor Vermelha;</t>
  </si>
  <si>
    <t>MEDICINE BALL 5KG</t>
  </si>
  <si>
    <t>Bola de Medicinebol; de Borracha; Pesando 5 Kg; Acabamento Interno Com Miolo Removível e Lubrificado. Câmara de Butil; Acabamento Externo Matrizado; Cor Vermelha;</t>
  </si>
  <si>
    <t>MEDICINE BALL 6KG</t>
  </si>
  <si>
    <t>Bola de Medicinebol; de Borracha; Pesando 6 Kg; Acabamento Interno Com Miolo Removível e Lubrificado. Câmara de Butil; Acabamento Externo Matrizado; Cor Vermelha;</t>
  </si>
  <si>
    <t>PORTA BOLA PARA TRANSPORTE DE BOLAS</t>
  </si>
  <si>
    <t> Bolsa para Material Esportivo; Poliester, Medindo Aproximadamente 66x51x37 Cm (lxaxp); Na Cor Preta; Fechamento Em Ziper e Com Alcas Resistentes para Transporte; para Acondicionamento de Uniformes Esportivos e Bolas;</t>
  </si>
  <si>
    <t>ENDEREÇO DE ENTREGA: Rua: Antônio de Siqueira, 100 - Bairro Parque das Palmeiras - Chapecó/SC - CEP: 89803-670</t>
  </si>
  <si>
    <t>POSTE SALTO EM ALTURA</t>
  </si>
  <si>
    <t>Postes para salto em altura de aço IAAF Vinex Competition</t>
  </si>
  <si>
    <t>SARRAFO SALTO EM ALTURA</t>
  </si>
  <si>
    <t>Barra transversal (sarrafo) de fibra de vidro para salto em altura 4m treinamento Pista e Campo</t>
  </si>
  <si>
    <t>COLCHÃO SALTO EM ALTURA</t>
  </si>
  <si>
    <t>Área de queda (colchão) para saltos 3,00 x 2,00 x 0,30m Pista e Campo</t>
  </si>
  <si>
    <t>BOCHA</t>
  </si>
  <si>
    <t>CESTAS PLÁSTICAS</t>
  </si>
  <si>
    <t>Cestas plásticas para apoio da bola na cadeira de rodas. Marca referencia Nitron – Dimensões Externas –  10,5cm de altura x 20 cm de largura x 28,5 cm de comprimento</t>
  </si>
  <si>
    <t>COMPASSO</t>
  </si>
  <si>
    <t>Compasso de aferição para bocha adaptada medindo distancia de até 40 cm. Produzido em acrílico, possui precisão para aferir a distância das bolas.</t>
  </si>
  <si>
    <t>KIT DE BOCHA ADAPTADA COM MALETA COURO SINTETICO</t>
  </si>
  <si>
    <t xml:space="preserve">Bocha Adaptada confeccionada em micro-fibra, possui enchimento em grânulos especiais de alta durabilidade, Tamanho : 270mm de circunferência Peso : 275g cada bola. Kit composto por 6 bolas vermelhas, 6 bolas azuis e 1 bola branca. Todas as bochas são costurada à mão, garantindo o alto padrão de qualidade. Produzida conforme as normas da BISFed (Boccia International Sports Federation). </t>
  </si>
  <si>
    <t>RAQUETE</t>
  </si>
  <si>
    <t>Raquete de sinalização para árbitro de bocha adaptada, fabricada em madeira e emborrachada com EVA,ou em acrilico um dos lados é vermelho e o outro azul. Possui superfície extra macia e pode ser usada como um confortável protetor de joelho. Medindo 27,5cm de comprimento, 16cm de largura e 1cm de espessura.</t>
  </si>
  <si>
    <t>NADADEIRA (TAM 34/36)</t>
  </si>
  <si>
    <t>PLATAFORMA DE PISCINA</t>
  </si>
  <si>
    <t>Plataforma de Elevação para natação infantil ou adulta, hidroginástica, hidroterapia permitindo trabalhar em menor profundidade. Material: PVC Observação: Fixa-se ao fundo por gravidade, e tem um aumento de estabilidade devido as ventosas colocadas em cada uma das colunas. Produto desmontável. Característica: Material atóxico. Colorido. Fácil montagem. Medidas:  2 comp. x 2 larg x 1 alt metros</t>
  </si>
  <si>
    <t xml:space="preserve">Flutuador para as pernas, Material EVA. Ideal para fortalecimento dos braços;auxilia no aprendizado da natação; auxilia na flutuabilidade das pernas, Tamanho 25x10x9cm aproximadamente.  </t>
  </si>
  <si>
    <t>BRINQUEDOS PARA PISCINA INFANTIL</t>
  </si>
  <si>
    <t>São 10 animaizinhos supermacios, que esguicham água para tornar a brincadeira ainda mais divertida. Medidas: De 3 a 4 cm.</t>
  </si>
  <si>
    <t>SNORKEL</t>
  </si>
  <si>
    <t>Tube (for snorkel): 100% - Polipropileno (PP). Elastic Band: 100% - Silicone. Mouthpiece (for snorkel): 100% - Silicone. Valve (for snorkel): 89% - Polipropileno (PP)11% - Silicone.</t>
  </si>
  <si>
    <t>RAQUETES TENIS DE MESA</t>
  </si>
  <si>
    <t>RAQUETES TENIS DE MESA: Raquete para tênis de mesa profissional estilo clássica; de madeira revestida de borracha; aprovado pela ITTF; medidas aproximadas: 2,5 x 17 x 11 cm; cabeça com classificação de 6 estrelas; cabo arredondado revestido; peso aproximado de 170 g; emborrachada nos dois lados (1 vermelho e 1 preto); embalado com plástico atóxico.</t>
  </si>
  <si>
    <t>REDE DE TENIS DE MESA COM SUPORTE</t>
  </si>
  <si>
    <t>REDE COMPLETA DE TENIS DE MESA: Rede de tênis de mesa; material: algodão na cor azul com hastes de ferro tipo jacaré; medidas: 15x 175cm</t>
  </si>
  <si>
    <t>COLCHONETE</t>
  </si>
  <si>
    <t>É antiderrapante. Dimenções: 90 cmx 42cm x 2cm. É à prova d'água. É dobrável.</t>
  </si>
  <si>
    <t xml:space="preserve">VALOR TOTAL </t>
  </si>
  <si>
    <t>ENDEREÇO DE ENTREGA: Universidade Federal de Santa Catarina - Prédio Administrativo do Centro de Desportos - Campus Universitário - Trindade - Florianópolis/SCUniversidade Federal de Santa Catarina - Prédio Administrativo do Centro de Desportos - Campus Universitário - Trindade - Florianópolis/SC - CEP: 88035-972</t>
  </si>
  <si>
    <t>BOLA DE EVA C/GUIZO</t>
  </si>
  <si>
    <t>Bola com circunferência aproximada de 67cm, Feita com câmara de ar de látex e envolvida por EVA. Contém 10 guizos. Utlizada para iniciação ao GoalBall. Ideal para crianças com deficiência visual.</t>
  </si>
  <si>
    <t>CINTO DE SEGURANÇA AJUSTÁVEL NATAÇÃO</t>
  </si>
  <si>
    <t>Colete Material : EVA Tamanho : 57CM x 14CM x 3CM Capacidade : 120 kg</t>
  </si>
  <si>
    <t>ENDEREÇO DE ENTREGA: Universidade Estadual de Maringá - Av. Colombo, 5790 - Zona 7 – Maringá/PR -  Departamento de Educação Física - Bloco M06, sala 17 - CEP: 87020-900</t>
  </si>
  <si>
    <t>BADMINTON</t>
  </si>
  <si>
    <t>PACOTE PETECA TREINAMENTO BADMINTON</t>
  </si>
  <si>
    <t>Peteca de treinamento (Nylon): Mavis350 (Principal modelo) Material: Nylon com base de cortiça Velocidade: Média Peso: 5,2 g Voô: A+ Durabilidade: A+ Consistência: A+</t>
  </si>
  <si>
    <t>RAQUETE ADULTO BADMINTON</t>
  </si>
  <si>
    <t>Material: Carbono, Alumínio e Fibra. Peso: 85 á 110g Tamanho: 67cm Empunhadura: entre 8.6 e 9.2cm. Durabilidade: A+ Consistência: A+</t>
  </si>
  <si>
    <t>BOLA DE BORRACHA N10</t>
  </si>
  <si>
    <t>Bola de Iniciacao; Numero 10; de Borracha; Circunferencia de 160 Mm (diâmetro); Pesando 350 Gr; Miolo Removível e Lubrificado. Câmara de Butil; Acabamento Externo Matrizada; Cor Azul;</t>
  </si>
  <si>
    <t>GRIP</t>
  </si>
  <si>
    <t>Grip para Raquete de Tênis em Cadeira de Rodas e Badminton</t>
  </si>
  <si>
    <t>HALTEROFILISMO</t>
  </si>
  <si>
    <t>PÓ DE MAGNÉSIO</t>
  </si>
  <si>
    <t>Pó de carbonato de magnésio (MgCO3), destinado à melhoria da aderência das mãos durantes os exercícios físicos.</t>
  </si>
  <si>
    <t>KG</t>
  </si>
  <si>
    <t>ENDEREÇO DE ENTREGA: Centro de Educação Física Almirante Adalberto Nunes (CEFAN) - Avenida Brasil, 10.590 – Penha, Rio de Janeiro – RJ - CEP 21012-350</t>
  </si>
  <si>
    <t>BANDAGEM DE PUNHO PARA LEVANTAMENTO DE PESO</t>
  </si>
  <si>
    <t>Comercializado em pares Tamanho: 60 x 8 cm Material: tecido elástico coberto por poliéster ou algodão Referência: Yang Fit</t>
  </si>
  <si>
    <t xml:space="preserve"> STRAPS TRADICIONAIS FÚCSIA</t>
  </si>
  <si>
    <t>Os straps podem ser utilizados para o seu treino de hipertrofia, levantamento de peso olímpico, crossfit, powerlifting e strongman. Medidas: 4cm de largura e 55cm de comprimento.</t>
  </si>
  <si>
    <t xml:space="preserve"> COTOVELEIRA FULLBLACK 7MM</t>
  </si>
  <si>
    <t>A cotoveleira tem a função de proporcionar compressão na articulação do cotovelo, auxiliando na performance em movimentos como supino, desenvolvimento e militar press (entre outros movimentos que envolvem flexão e extensão do cotovelo).Utilizadas vastamente por atletas de musculação e strongman para proteção da articulação durante os treinos e/ou competições. Utilize o nosso guia de medições para escolher o seu tamanho.</t>
  </si>
  <si>
    <t>JUDÔ</t>
  </si>
  <si>
    <t xml:space="preserve">PLACAS DE E.V.A </t>
  </si>
  <si>
    <t>Material EVA - Largura: 1 metro Comprimento: 1 metro Espessura: 40 mm</t>
  </si>
  <si>
    <t>TUBO DE LATEX</t>
  </si>
  <si>
    <t>ELÁSTICOS PARA TREINOS DE RESISTÊNCIA; 20 METROS</t>
  </si>
  <si>
    <t>BASTÃO DE TREINO</t>
  </si>
  <si>
    <t>BASTÃO SEM CARGA PARA EXERCÍCIOS POSTURA E EQUILÍBRIO</t>
  </si>
  <si>
    <t>Nadadeira Aquatica; Composta de 100% Silicone, Media, Flexivel; do Tipo Fechada para Maior Estabilidade e Firmeza; Dotada de Reforco Nas Laterais e Semi-rigida P/ Nao Permitir Dobraduras Nem Perda de Flexibilidade; No Tamanho M; Com Garantia do Fabricante para Defeitos de Fabrica e de Desgastes Prematuros;</t>
  </si>
  <si>
    <t>ROLO DE MASSAGEM</t>
  </si>
  <si>
    <t>O Rolo de Massagem é um acessório projetado para massagens na técnica de liberação miofascial. Ideal para uso antes e depois de treinos, facilita a soltura da musculatura e prepara o corpo para o fortalecimento. Recomendado para atletas, esportistas ou praticantes de atividades físicas intensas, proporciona benefícios após a prática de qualquer atividade física.</t>
  </si>
  <si>
    <t xml:space="preserve">MINI JUMP PROFISSIONAL </t>
  </si>
  <si>
    <t>A Mini Jump Profissional Preto 32 Molas Com Aro De Reforço é a escolha perfeita para quem busca um equipamento de qualidade para exercícios aeróbicos e fortalecimento muscular. Este mini jump profissional possui capacidade estática máxima de suporte de 180kg, garantindo resistência e durabilidade.</t>
  </si>
  <si>
    <t>LOTE 01 – CHAPECÓ/SC</t>
  </si>
  <si>
    <t>LOTE 02 – FLORIANÓPOLIS/SC</t>
  </si>
  <si>
    <t>LOTE 03 – MARINGÁ/PR</t>
  </si>
  <si>
    <t>LOTE 04 – CEFAN/RJ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</si>
</sst>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Aptos Narrow"/>
      <family val="2"/>
      <scheme val="minor"/>
    </font>
    <font>
      <sz val="8"/>
      <color rgb="FF000000"/>
      <name val="Montserrat"/>
    </font>
    <font>
      <sz val="8"/>
      <color theme="1"/>
      <name val="Montserrat"/>
    </font>
    <font>
      <sz val="8"/>
      <color rgb="FFFF0000"/>
      <name val="Montserrat"/>
    </font>
    <font>
      <b/>
      <sz val="8"/>
      <color rgb="FF000000"/>
      <name val="Montserrat"/>
    </font>
    <font>
      <sz val="11"/>
      <color theme="1"/>
      <name val="Montserrat"/>
    </font>
    <font>
      <sz val="9"/>
      <color theme="1"/>
      <name val="Montserrat"/>
    </font>
    <font>
      <sz val="9"/>
      <color rgb="FFFF0000"/>
      <name val="Montserrat"/>
    </font>
    <font>
      <b/>
      <sz val="8"/>
      <color theme="1"/>
      <name val="Montserrat"/>
    </font>
    <font>
      <b/>
      <sz val="9"/>
      <color rgb="FF000000"/>
      <name val="Montserrat"/>
    </font>
    <font>
      <b/>
      <sz val="9"/>
      <color theme="1"/>
      <name val="Montserrat"/>
    </font>
    <font>
      <sz val="9"/>
      <color rgb="FF000000"/>
      <name val="Montserrat"/>
    </font>
    <font>
      <sz val="9"/>
      <color rgb="FF00B0F0"/>
      <name val="Montserrat"/>
    </font>
    <font>
      <b/>
      <u/>
      <sz val="11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/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4" fontId="2" fillId="0" borderId="0" xfId="0" applyNumberFormat="1" applyFont="1"/>
    <xf numFmtId="44" fontId="2" fillId="0" borderId="1" xfId="0" applyNumberFormat="1" applyFont="1" applyBorder="1" applyAlignment="1">
      <alignment vertical="center"/>
    </xf>
    <xf numFmtId="44" fontId="8" fillId="0" borderId="1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4" fillId="3" borderId="1" xfId="0" applyNumberFormat="1" applyFont="1" applyFill="1" applyBorder="1" applyAlignment="1">
      <alignment vertical="center" wrapText="1"/>
    </xf>
    <xf numFmtId="44" fontId="4" fillId="3" borderId="4" xfId="0" applyNumberFormat="1" applyFont="1" applyFill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/>
    </xf>
    <xf numFmtId="44" fontId="2" fillId="5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44" fontId="8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5A82-6AB3-432A-BC31-F7DE1E978FB0}">
  <dimension ref="A1:G559"/>
  <sheetViews>
    <sheetView showGridLines="0" tabSelected="1" topLeftCell="A132" zoomScale="85" zoomScaleNormal="85" workbookViewId="0">
      <selection activeCell="G143" sqref="G143"/>
    </sheetView>
  </sheetViews>
  <sheetFormatPr defaultColWidth="8.88671875" defaultRowHeight="16.8" x14ac:dyDescent="0.4"/>
  <cols>
    <col min="1" max="1" width="16.33203125" style="6" customWidth="1"/>
    <col min="2" max="2" width="18.5546875" style="6" customWidth="1"/>
    <col min="3" max="3" width="57.44140625" style="6" customWidth="1"/>
    <col min="4" max="4" width="17" style="6" bestFit="1" customWidth="1"/>
    <col min="5" max="5" width="16.6640625" style="6" customWidth="1"/>
    <col min="6" max="6" width="14" style="23" customWidth="1"/>
    <col min="7" max="7" width="14.77734375" style="23" customWidth="1"/>
    <col min="8" max="16384" width="8.88671875" style="6"/>
  </cols>
  <sheetData>
    <row r="1" spans="1:7" ht="12" customHeight="1" x14ac:dyDescent="0.4">
      <c r="A1" s="38" t="s">
        <v>0</v>
      </c>
      <c r="B1" s="38"/>
      <c r="C1" s="38"/>
      <c r="D1" s="38"/>
      <c r="E1" s="38"/>
      <c r="F1" s="38"/>
      <c r="G1" s="38"/>
    </row>
    <row r="2" spans="1:7" ht="12" customHeight="1" x14ac:dyDescent="0.4">
      <c r="A2" s="39"/>
      <c r="B2" s="39"/>
      <c r="C2" s="39"/>
      <c r="D2" s="39"/>
      <c r="E2" s="39"/>
      <c r="F2" s="39"/>
      <c r="G2" s="39"/>
    </row>
    <row r="3" spans="1:7" x14ac:dyDescent="0.4">
      <c r="A3" s="32" t="s">
        <v>149</v>
      </c>
      <c r="B3" s="32"/>
      <c r="C3" s="32"/>
      <c r="D3" s="32"/>
      <c r="E3" s="32"/>
      <c r="F3" s="32"/>
      <c r="G3" s="32"/>
    </row>
    <row r="4" spans="1:7" x14ac:dyDescent="0.4">
      <c r="A4" s="33" t="s">
        <v>80</v>
      </c>
      <c r="B4" s="33"/>
      <c r="C4" s="33"/>
      <c r="D4" s="33"/>
      <c r="E4" s="33"/>
      <c r="F4" s="33"/>
      <c r="G4" s="33"/>
    </row>
    <row r="5" spans="1:7" ht="24" x14ac:dyDescent="0.4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25" t="s">
        <v>6</v>
      </c>
      <c r="G5" s="26" t="s">
        <v>7</v>
      </c>
    </row>
    <row r="6" spans="1:7" ht="36" x14ac:dyDescent="0.4">
      <c r="A6" s="34" t="s">
        <v>35</v>
      </c>
      <c r="B6" s="4" t="s">
        <v>36</v>
      </c>
      <c r="C6" s="18" t="s">
        <v>37</v>
      </c>
      <c r="D6" s="3" t="s">
        <v>17</v>
      </c>
      <c r="E6" s="3">
        <v>10</v>
      </c>
      <c r="F6" s="24">
        <v>47.4</v>
      </c>
      <c r="G6" s="24">
        <f t="shared" ref="G6:G32" si="0">E6*F6</f>
        <v>474</v>
      </c>
    </row>
    <row r="7" spans="1:7" ht="36" x14ac:dyDescent="0.4">
      <c r="A7" s="34"/>
      <c r="B7" s="4" t="s">
        <v>38</v>
      </c>
      <c r="C7" s="18" t="s">
        <v>39</v>
      </c>
      <c r="D7" s="3" t="s">
        <v>17</v>
      </c>
      <c r="E7" s="3">
        <v>5</v>
      </c>
      <c r="F7" s="24">
        <v>21.98</v>
      </c>
      <c r="G7" s="24">
        <f t="shared" si="0"/>
        <v>109.9</v>
      </c>
    </row>
    <row r="8" spans="1:7" ht="36" x14ac:dyDescent="0.4">
      <c r="A8" s="34"/>
      <c r="B8" s="4" t="s">
        <v>40</v>
      </c>
      <c r="C8" s="18" t="s">
        <v>41</v>
      </c>
      <c r="D8" s="3" t="s">
        <v>17</v>
      </c>
      <c r="E8" s="3">
        <v>1</v>
      </c>
      <c r="F8" s="24">
        <v>149.9</v>
      </c>
      <c r="G8" s="24">
        <f t="shared" si="0"/>
        <v>149.9</v>
      </c>
    </row>
    <row r="9" spans="1:7" ht="36" x14ac:dyDescent="0.4">
      <c r="A9" s="34"/>
      <c r="B9" s="4" t="s">
        <v>42</v>
      </c>
      <c r="C9" s="18" t="s">
        <v>43</v>
      </c>
      <c r="D9" s="3" t="s">
        <v>17</v>
      </c>
      <c r="E9" s="3">
        <v>2</v>
      </c>
      <c r="F9" s="24">
        <v>317.8</v>
      </c>
      <c r="G9" s="24">
        <f t="shared" si="0"/>
        <v>635.6</v>
      </c>
    </row>
    <row r="10" spans="1:7" ht="36" x14ac:dyDescent="0.4">
      <c r="A10" s="34"/>
      <c r="B10" s="4" t="s">
        <v>42</v>
      </c>
      <c r="C10" s="18" t="s">
        <v>44</v>
      </c>
      <c r="D10" s="3" t="s">
        <v>17</v>
      </c>
      <c r="E10" s="3">
        <v>2</v>
      </c>
      <c r="F10" s="24">
        <v>104.89</v>
      </c>
      <c r="G10" s="24">
        <f t="shared" si="0"/>
        <v>209.78</v>
      </c>
    </row>
    <row r="11" spans="1:7" ht="24" x14ac:dyDescent="0.4">
      <c r="A11" s="34"/>
      <c r="B11" s="4" t="s">
        <v>51</v>
      </c>
      <c r="C11" s="18" t="s">
        <v>52</v>
      </c>
      <c r="D11" s="3" t="s">
        <v>17</v>
      </c>
      <c r="E11" s="3">
        <v>2</v>
      </c>
      <c r="F11" s="24">
        <v>170.1</v>
      </c>
      <c r="G11" s="24">
        <f t="shared" si="0"/>
        <v>340.2</v>
      </c>
    </row>
    <row r="12" spans="1:7" x14ac:dyDescent="0.4">
      <c r="A12" s="34"/>
      <c r="B12" s="3" t="s">
        <v>81</v>
      </c>
      <c r="C12" s="18" t="s">
        <v>82</v>
      </c>
      <c r="D12" s="3" t="s">
        <v>11</v>
      </c>
      <c r="E12" s="3">
        <v>1</v>
      </c>
      <c r="F12" s="24">
        <v>1839.9</v>
      </c>
      <c r="G12" s="24">
        <f t="shared" si="0"/>
        <v>1839.9</v>
      </c>
    </row>
    <row r="13" spans="1:7" ht="24" x14ac:dyDescent="0.4">
      <c r="A13" s="34"/>
      <c r="B13" s="3" t="s">
        <v>83</v>
      </c>
      <c r="C13" s="18" t="s">
        <v>84</v>
      </c>
      <c r="D13" s="3" t="s">
        <v>17</v>
      </c>
      <c r="E13" s="3">
        <v>2</v>
      </c>
      <c r="F13" s="24">
        <v>299.89999999999998</v>
      </c>
      <c r="G13" s="24">
        <f t="shared" si="0"/>
        <v>599.79999999999995</v>
      </c>
    </row>
    <row r="14" spans="1:7" x14ac:dyDescent="0.4">
      <c r="A14" s="34"/>
      <c r="B14" s="3" t="s">
        <v>85</v>
      </c>
      <c r="C14" s="18" t="s">
        <v>86</v>
      </c>
      <c r="D14" s="3" t="s">
        <v>17</v>
      </c>
      <c r="E14" s="3">
        <v>1</v>
      </c>
      <c r="F14" s="24">
        <v>5257.85</v>
      </c>
      <c r="G14" s="24">
        <f t="shared" si="0"/>
        <v>5257.85</v>
      </c>
    </row>
    <row r="15" spans="1:7" ht="36" x14ac:dyDescent="0.4">
      <c r="A15" s="34" t="s">
        <v>87</v>
      </c>
      <c r="B15" s="4" t="s">
        <v>88</v>
      </c>
      <c r="C15" s="5" t="s">
        <v>89</v>
      </c>
      <c r="D15" s="1" t="s">
        <v>17</v>
      </c>
      <c r="E15" s="1">
        <v>2</v>
      </c>
      <c r="F15" s="24">
        <v>39.020000000000003</v>
      </c>
      <c r="G15" s="24">
        <f t="shared" si="0"/>
        <v>78.040000000000006</v>
      </c>
    </row>
    <row r="16" spans="1:7" ht="24" x14ac:dyDescent="0.4">
      <c r="A16" s="34"/>
      <c r="B16" s="1" t="s">
        <v>90</v>
      </c>
      <c r="C16" s="18" t="s">
        <v>91</v>
      </c>
      <c r="D16" s="1" t="s">
        <v>17</v>
      </c>
      <c r="E16" s="1">
        <v>1</v>
      </c>
      <c r="F16" s="24">
        <v>129.9</v>
      </c>
      <c r="G16" s="24">
        <f t="shared" si="0"/>
        <v>129.9</v>
      </c>
    </row>
    <row r="17" spans="1:7" ht="72" x14ac:dyDescent="0.4">
      <c r="A17" s="34"/>
      <c r="B17" s="4" t="s">
        <v>92</v>
      </c>
      <c r="C17" s="5" t="s">
        <v>93</v>
      </c>
      <c r="D17" s="1" t="s">
        <v>17</v>
      </c>
      <c r="E17" s="3">
        <v>3</v>
      </c>
      <c r="F17" s="24">
        <v>1809.9</v>
      </c>
      <c r="G17" s="24">
        <f t="shared" si="0"/>
        <v>5429.7000000000007</v>
      </c>
    </row>
    <row r="18" spans="1:7" ht="60" x14ac:dyDescent="0.4">
      <c r="A18" s="34"/>
      <c r="B18" s="1" t="s">
        <v>94</v>
      </c>
      <c r="C18" s="18" t="s">
        <v>95</v>
      </c>
      <c r="D18" s="1" t="s">
        <v>17</v>
      </c>
      <c r="E18" s="1">
        <v>1</v>
      </c>
      <c r="F18" s="24">
        <v>45.88</v>
      </c>
      <c r="G18" s="24">
        <f t="shared" si="0"/>
        <v>45.88</v>
      </c>
    </row>
    <row r="19" spans="1:7" ht="48" x14ac:dyDescent="0.4">
      <c r="A19" s="34" t="s">
        <v>14</v>
      </c>
      <c r="B19" s="4" t="s">
        <v>55</v>
      </c>
      <c r="C19" s="18" t="s">
        <v>54</v>
      </c>
      <c r="D19" s="1" t="s">
        <v>11</v>
      </c>
      <c r="E19" s="1">
        <v>2</v>
      </c>
      <c r="F19" s="24">
        <v>189.99</v>
      </c>
      <c r="G19" s="24">
        <f t="shared" si="0"/>
        <v>379.98</v>
      </c>
    </row>
    <row r="20" spans="1:7" ht="48" x14ac:dyDescent="0.4">
      <c r="A20" s="34"/>
      <c r="B20" s="4" t="s">
        <v>96</v>
      </c>
      <c r="C20" s="18" t="s">
        <v>54</v>
      </c>
      <c r="D20" s="1" t="s">
        <v>11</v>
      </c>
      <c r="E20" s="1">
        <v>2</v>
      </c>
      <c r="F20" s="24">
        <v>189.99</v>
      </c>
      <c r="G20" s="24">
        <f t="shared" si="0"/>
        <v>379.98</v>
      </c>
    </row>
    <row r="21" spans="1:7" ht="48" x14ac:dyDescent="0.4">
      <c r="A21" s="34"/>
      <c r="B21" s="4" t="s">
        <v>56</v>
      </c>
      <c r="C21" s="18" t="s">
        <v>54</v>
      </c>
      <c r="D21" s="1" t="s">
        <v>11</v>
      </c>
      <c r="E21" s="1">
        <v>2</v>
      </c>
      <c r="F21" s="24">
        <v>189.99</v>
      </c>
      <c r="G21" s="24">
        <f t="shared" si="0"/>
        <v>379.98</v>
      </c>
    </row>
    <row r="22" spans="1:7" ht="48" x14ac:dyDescent="0.4">
      <c r="A22" s="34"/>
      <c r="B22" s="4" t="s">
        <v>57</v>
      </c>
      <c r="C22" s="18" t="s">
        <v>54</v>
      </c>
      <c r="D22" s="1" t="s">
        <v>11</v>
      </c>
      <c r="E22" s="1">
        <v>2</v>
      </c>
      <c r="F22" s="24">
        <v>189.99</v>
      </c>
      <c r="G22" s="24">
        <f t="shared" si="0"/>
        <v>379.98</v>
      </c>
    </row>
    <row r="23" spans="1:7" ht="72" x14ac:dyDescent="0.4">
      <c r="A23" s="34"/>
      <c r="B23" s="4" t="s">
        <v>97</v>
      </c>
      <c r="C23" s="18" t="s">
        <v>98</v>
      </c>
      <c r="D23" s="1" t="s">
        <v>17</v>
      </c>
      <c r="E23" s="1">
        <v>2</v>
      </c>
      <c r="F23" s="24">
        <v>13500</v>
      </c>
      <c r="G23" s="24">
        <f t="shared" si="0"/>
        <v>27000</v>
      </c>
    </row>
    <row r="24" spans="1:7" ht="36" x14ac:dyDescent="0.4">
      <c r="A24" s="34"/>
      <c r="B24" s="1" t="s">
        <v>59</v>
      </c>
      <c r="C24" s="18" t="s">
        <v>99</v>
      </c>
      <c r="D24" s="1" t="s">
        <v>17</v>
      </c>
      <c r="E24" s="1">
        <v>4</v>
      </c>
      <c r="F24" s="24">
        <v>35.9</v>
      </c>
      <c r="G24" s="24">
        <f t="shared" si="0"/>
        <v>143.6</v>
      </c>
    </row>
    <row r="25" spans="1:7" ht="60" x14ac:dyDescent="0.4">
      <c r="A25" s="34"/>
      <c r="B25" s="4" t="s">
        <v>15</v>
      </c>
      <c r="C25" s="18" t="s">
        <v>16</v>
      </c>
      <c r="D25" s="1" t="s">
        <v>17</v>
      </c>
      <c r="E25" s="1">
        <v>1</v>
      </c>
      <c r="F25" s="30">
        <v>279.89999999999998</v>
      </c>
      <c r="G25" s="30">
        <f t="shared" si="0"/>
        <v>279.89999999999998</v>
      </c>
    </row>
    <row r="26" spans="1:7" ht="24" x14ac:dyDescent="0.4">
      <c r="A26" s="34"/>
      <c r="B26" s="4" t="s">
        <v>100</v>
      </c>
      <c r="C26" s="18" t="s">
        <v>101</v>
      </c>
      <c r="D26" s="1" t="s">
        <v>17</v>
      </c>
      <c r="E26" s="19">
        <v>2</v>
      </c>
      <c r="F26" s="24">
        <v>47.9</v>
      </c>
      <c r="G26" s="24">
        <f t="shared" si="0"/>
        <v>95.8</v>
      </c>
    </row>
    <row r="27" spans="1:7" ht="36" x14ac:dyDescent="0.4">
      <c r="A27" s="34"/>
      <c r="B27" s="4" t="s">
        <v>102</v>
      </c>
      <c r="C27" s="18" t="s">
        <v>103</v>
      </c>
      <c r="D27" s="1" t="s">
        <v>17</v>
      </c>
      <c r="E27" s="1">
        <v>5</v>
      </c>
      <c r="F27" s="24">
        <v>89.99</v>
      </c>
      <c r="G27" s="24">
        <f t="shared" si="0"/>
        <v>449.95</v>
      </c>
    </row>
    <row r="28" spans="1:7" ht="36" x14ac:dyDescent="0.4">
      <c r="A28" s="34" t="s">
        <v>18</v>
      </c>
      <c r="B28" s="20" t="s">
        <v>19</v>
      </c>
      <c r="C28" s="21" t="s">
        <v>20</v>
      </c>
      <c r="D28" s="1" t="s">
        <v>17</v>
      </c>
      <c r="E28" s="1">
        <v>5</v>
      </c>
      <c r="F28" s="24">
        <v>28.53</v>
      </c>
      <c r="G28" s="24">
        <f t="shared" si="0"/>
        <v>142.65</v>
      </c>
    </row>
    <row r="29" spans="1:7" ht="60" x14ac:dyDescent="0.4">
      <c r="A29" s="34"/>
      <c r="B29" s="4" t="s">
        <v>104</v>
      </c>
      <c r="C29" s="18" t="s">
        <v>105</v>
      </c>
      <c r="D29" s="1" t="s">
        <v>17</v>
      </c>
      <c r="E29" s="1">
        <v>10</v>
      </c>
      <c r="F29" s="24">
        <v>147.81</v>
      </c>
      <c r="G29" s="24">
        <f t="shared" si="0"/>
        <v>1478.1</v>
      </c>
    </row>
    <row r="30" spans="1:7" ht="24" x14ac:dyDescent="0.4">
      <c r="A30" s="34"/>
      <c r="B30" s="4" t="s">
        <v>106</v>
      </c>
      <c r="C30" s="18" t="s">
        <v>107</v>
      </c>
      <c r="D30" s="1" t="s">
        <v>17</v>
      </c>
      <c r="E30" s="1">
        <v>2</v>
      </c>
      <c r="F30" s="24">
        <v>82.25</v>
      </c>
      <c r="G30" s="24">
        <f t="shared" si="0"/>
        <v>164.5</v>
      </c>
    </row>
    <row r="31" spans="1:7" ht="72" x14ac:dyDescent="0.4">
      <c r="A31" s="34" t="s">
        <v>21</v>
      </c>
      <c r="B31" s="1" t="s">
        <v>28</v>
      </c>
      <c r="C31" s="5" t="s">
        <v>29</v>
      </c>
      <c r="D31" s="1" t="s">
        <v>17</v>
      </c>
      <c r="E31" s="1">
        <v>1</v>
      </c>
      <c r="F31" s="24">
        <v>42.66</v>
      </c>
      <c r="G31" s="24">
        <f t="shared" si="0"/>
        <v>42.66</v>
      </c>
    </row>
    <row r="32" spans="1:7" ht="24" x14ac:dyDescent="0.4">
      <c r="A32" s="34"/>
      <c r="B32" s="4" t="s">
        <v>108</v>
      </c>
      <c r="C32" s="18" t="s">
        <v>109</v>
      </c>
      <c r="D32" s="1" t="s">
        <v>17</v>
      </c>
      <c r="E32" s="1">
        <v>10</v>
      </c>
      <c r="F32" s="24">
        <v>74.849999999999994</v>
      </c>
      <c r="G32" s="24">
        <f t="shared" si="0"/>
        <v>748.5</v>
      </c>
    </row>
    <row r="33" spans="1:7" x14ac:dyDescent="0.4">
      <c r="A33" s="35" t="s">
        <v>110</v>
      </c>
      <c r="B33" s="36"/>
      <c r="C33" s="36"/>
      <c r="D33" s="36"/>
      <c r="E33" s="36"/>
      <c r="F33" s="36"/>
      <c r="G33" s="28">
        <f>SUM(G6:G32)</f>
        <v>47366.03</v>
      </c>
    </row>
    <row r="34" spans="1:7" x14ac:dyDescent="0.4">
      <c r="A34" s="7"/>
    </row>
    <row r="35" spans="1:7" x14ac:dyDescent="0.4">
      <c r="A35" s="32" t="s">
        <v>150</v>
      </c>
      <c r="B35" s="32"/>
      <c r="C35" s="32"/>
      <c r="D35" s="32"/>
      <c r="E35" s="32"/>
      <c r="F35" s="32"/>
      <c r="G35" s="32"/>
    </row>
    <row r="36" spans="1:7" ht="32.4" customHeight="1" x14ac:dyDescent="0.4">
      <c r="A36" s="33" t="s">
        <v>111</v>
      </c>
      <c r="B36" s="33"/>
      <c r="C36" s="33"/>
      <c r="D36" s="33"/>
      <c r="E36" s="33"/>
      <c r="F36" s="33"/>
      <c r="G36" s="33"/>
    </row>
    <row r="37" spans="1:7" ht="24" x14ac:dyDescent="0.4">
      <c r="A37" s="17" t="s">
        <v>1</v>
      </c>
      <c r="B37" s="17" t="s">
        <v>2</v>
      </c>
      <c r="C37" s="17" t="s">
        <v>3</v>
      </c>
      <c r="D37" s="17" t="s">
        <v>4</v>
      </c>
      <c r="E37" s="17" t="s">
        <v>5</v>
      </c>
      <c r="F37" s="25" t="s">
        <v>6</v>
      </c>
      <c r="G37" s="26" t="s">
        <v>7</v>
      </c>
    </row>
    <row r="38" spans="1:7" ht="36" x14ac:dyDescent="0.4">
      <c r="A38" s="34" t="s">
        <v>35</v>
      </c>
      <c r="B38" s="4" t="s">
        <v>36</v>
      </c>
      <c r="C38" s="5" t="s">
        <v>37</v>
      </c>
      <c r="D38" s="1" t="s">
        <v>17</v>
      </c>
      <c r="E38" s="1">
        <v>10</v>
      </c>
      <c r="F38" s="24">
        <v>47.4</v>
      </c>
      <c r="G38" s="24">
        <f t="shared" ref="G38:G65" si="1">E38*F38</f>
        <v>474</v>
      </c>
    </row>
    <row r="39" spans="1:7" ht="36" x14ac:dyDescent="0.4">
      <c r="A39" s="34"/>
      <c r="B39" s="4" t="s">
        <v>38</v>
      </c>
      <c r="C39" s="5" t="s">
        <v>39</v>
      </c>
      <c r="D39" s="1" t="s">
        <v>17</v>
      </c>
      <c r="E39" s="1">
        <v>4</v>
      </c>
      <c r="F39" s="24">
        <v>21.98</v>
      </c>
      <c r="G39" s="24">
        <f t="shared" si="1"/>
        <v>87.92</v>
      </c>
    </row>
    <row r="40" spans="1:7" ht="36" x14ac:dyDescent="0.4">
      <c r="A40" s="34"/>
      <c r="B40" s="4" t="s">
        <v>42</v>
      </c>
      <c r="C40" s="5" t="s">
        <v>43</v>
      </c>
      <c r="D40" s="1" t="s">
        <v>17</v>
      </c>
      <c r="E40" s="1">
        <v>2</v>
      </c>
      <c r="F40" s="24">
        <v>317.8</v>
      </c>
      <c r="G40" s="24">
        <f t="shared" si="1"/>
        <v>635.6</v>
      </c>
    </row>
    <row r="41" spans="1:7" x14ac:dyDescent="0.4">
      <c r="A41" s="34"/>
      <c r="B41" s="4" t="s">
        <v>45</v>
      </c>
      <c r="C41" s="5" t="s">
        <v>46</v>
      </c>
      <c r="D41" s="1" t="s">
        <v>17</v>
      </c>
      <c r="E41" s="1">
        <v>3</v>
      </c>
      <c r="F41" s="24">
        <v>77.5</v>
      </c>
      <c r="G41" s="24">
        <f t="shared" si="1"/>
        <v>232.5</v>
      </c>
    </row>
    <row r="42" spans="1:7" ht="24" x14ac:dyDescent="0.4">
      <c r="A42" s="34"/>
      <c r="B42" s="4" t="s">
        <v>47</v>
      </c>
      <c r="C42" s="5" t="s">
        <v>48</v>
      </c>
      <c r="D42" s="1" t="s">
        <v>17</v>
      </c>
      <c r="E42" s="1">
        <v>2</v>
      </c>
      <c r="F42" s="24">
        <v>77.5</v>
      </c>
      <c r="G42" s="24">
        <f t="shared" si="1"/>
        <v>155</v>
      </c>
    </row>
    <row r="43" spans="1:7" ht="36" x14ac:dyDescent="0.4">
      <c r="A43" s="34"/>
      <c r="B43" s="4" t="s">
        <v>49</v>
      </c>
      <c r="C43" s="5" t="s">
        <v>50</v>
      </c>
      <c r="D43" s="1" t="s">
        <v>17</v>
      </c>
      <c r="E43" s="1">
        <v>5</v>
      </c>
      <c r="F43" s="24">
        <v>70.78</v>
      </c>
      <c r="G43" s="24">
        <f t="shared" si="1"/>
        <v>353.9</v>
      </c>
    </row>
    <row r="44" spans="1:7" ht="36" x14ac:dyDescent="0.4">
      <c r="A44" s="34" t="s">
        <v>8</v>
      </c>
      <c r="B44" s="22" t="s">
        <v>112</v>
      </c>
      <c r="C44" s="5" t="s">
        <v>113</v>
      </c>
      <c r="D44" s="1" t="s">
        <v>17</v>
      </c>
      <c r="E44" s="1">
        <v>4</v>
      </c>
      <c r="F44" s="29">
        <v>48.99</v>
      </c>
      <c r="G44" s="24">
        <f t="shared" si="1"/>
        <v>195.96</v>
      </c>
    </row>
    <row r="45" spans="1:7" ht="72" x14ac:dyDescent="0.4">
      <c r="A45" s="34"/>
      <c r="B45" s="1" t="s">
        <v>9</v>
      </c>
      <c r="C45" s="5" t="s">
        <v>10</v>
      </c>
      <c r="D45" s="1" t="s">
        <v>11</v>
      </c>
      <c r="E45" s="1">
        <v>6</v>
      </c>
      <c r="F45" s="24">
        <v>49.9</v>
      </c>
      <c r="G45" s="24">
        <f t="shared" si="1"/>
        <v>299.39999999999998</v>
      </c>
    </row>
    <row r="46" spans="1:7" ht="24" x14ac:dyDescent="0.4">
      <c r="A46" s="34"/>
      <c r="B46" s="1" t="s">
        <v>12</v>
      </c>
      <c r="C46" s="5" t="s">
        <v>13</v>
      </c>
      <c r="D46" s="1" t="s">
        <v>11</v>
      </c>
      <c r="E46" s="1">
        <v>6</v>
      </c>
      <c r="F46" s="24">
        <v>36.9</v>
      </c>
      <c r="G46" s="24">
        <f t="shared" si="1"/>
        <v>221.39999999999998</v>
      </c>
    </row>
    <row r="47" spans="1:7" ht="24" x14ac:dyDescent="0.4">
      <c r="A47" s="34" t="s">
        <v>14</v>
      </c>
      <c r="B47" s="4" t="s">
        <v>114</v>
      </c>
      <c r="C47" s="5" t="s">
        <v>115</v>
      </c>
      <c r="D47" s="1" t="s">
        <v>17</v>
      </c>
      <c r="E47" s="1">
        <v>2</v>
      </c>
      <c r="F47" s="24">
        <v>166.55</v>
      </c>
      <c r="G47" s="24">
        <f t="shared" si="1"/>
        <v>333.1</v>
      </c>
    </row>
    <row r="48" spans="1:7" ht="48" x14ac:dyDescent="0.4">
      <c r="A48" s="34"/>
      <c r="B48" s="4" t="s">
        <v>53</v>
      </c>
      <c r="C48" s="5" t="s">
        <v>54</v>
      </c>
      <c r="D48" s="1" t="s">
        <v>11</v>
      </c>
      <c r="E48" s="1">
        <v>2</v>
      </c>
      <c r="F48" s="24">
        <v>189.99</v>
      </c>
      <c r="G48" s="24">
        <f t="shared" si="1"/>
        <v>379.98</v>
      </c>
    </row>
    <row r="49" spans="1:7" ht="48" x14ac:dyDescent="0.4">
      <c r="A49" s="34"/>
      <c r="B49" s="4" t="s">
        <v>55</v>
      </c>
      <c r="C49" s="5" t="s">
        <v>54</v>
      </c>
      <c r="D49" s="1" t="s">
        <v>11</v>
      </c>
      <c r="E49" s="1">
        <v>2</v>
      </c>
      <c r="F49" s="24">
        <v>189.99</v>
      </c>
      <c r="G49" s="24">
        <f t="shared" si="1"/>
        <v>379.98</v>
      </c>
    </row>
    <row r="50" spans="1:7" ht="48" x14ac:dyDescent="0.4">
      <c r="A50" s="34"/>
      <c r="B50" s="4" t="s">
        <v>56</v>
      </c>
      <c r="C50" s="5" t="s">
        <v>54</v>
      </c>
      <c r="D50" s="1" t="s">
        <v>11</v>
      </c>
      <c r="E50" s="1">
        <v>2</v>
      </c>
      <c r="F50" s="24">
        <v>189.99</v>
      </c>
      <c r="G50" s="24">
        <f t="shared" si="1"/>
        <v>379.98</v>
      </c>
    </row>
    <row r="51" spans="1:7" ht="48" x14ac:dyDescent="0.4">
      <c r="A51" s="34"/>
      <c r="B51" s="4" t="s">
        <v>57</v>
      </c>
      <c r="C51" s="5" t="s">
        <v>54</v>
      </c>
      <c r="D51" s="1" t="s">
        <v>11</v>
      </c>
      <c r="E51" s="1">
        <v>2</v>
      </c>
      <c r="F51" s="24">
        <v>189.99</v>
      </c>
      <c r="G51" s="24">
        <f t="shared" si="1"/>
        <v>379.98</v>
      </c>
    </row>
    <row r="52" spans="1:7" ht="48" x14ac:dyDescent="0.4">
      <c r="A52" s="34"/>
      <c r="B52" s="4" t="s">
        <v>58</v>
      </c>
      <c r="C52" s="5" t="s">
        <v>54</v>
      </c>
      <c r="D52" s="1" t="s">
        <v>11</v>
      </c>
      <c r="E52" s="1">
        <v>2</v>
      </c>
      <c r="F52" s="24">
        <v>189.99</v>
      </c>
      <c r="G52" s="24">
        <f t="shared" si="1"/>
        <v>379.98</v>
      </c>
    </row>
    <row r="53" spans="1:7" ht="72" x14ac:dyDescent="0.4">
      <c r="A53" s="34"/>
      <c r="B53" s="4" t="s">
        <v>97</v>
      </c>
      <c r="C53" s="5" t="s">
        <v>98</v>
      </c>
      <c r="D53" s="1" t="s">
        <v>17</v>
      </c>
      <c r="E53" s="1">
        <v>1</v>
      </c>
      <c r="F53" s="24">
        <v>13500</v>
      </c>
      <c r="G53" s="24">
        <f t="shared" si="1"/>
        <v>13500</v>
      </c>
    </row>
    <row r="54" spans="1:7" ht="36" x14ac:dyDescent="0.4">
      <c r="A54" s="34"/>
      <c r="B54" s="1" t="s">
        <v>59</v>
      </c>
      <c r="C54" s="5" t="s">
        <v>60</v>
      </c>
      <c r="D54" s="1" t="s">
        <v>17</v>
      </c>
      <c r="E54" s="1">
        <v>10</v>
      </c>
      <c r="F54" s="24">
        <v>35.9</v>
      </c>
      <c r="G54" s="24">
        <f t="shared" si="1"/>
        <v>359</v>
      </c>
    </row>
    <row r="55" spans="1:7" ht="60" x14ac:dyDescent="0.4">
      <c r="A55" s="34"/>
      <c r="B55" s="4" t="s">
        <v>15</v>
      </c>
      <c r="C55" s="5" t="s">
        <v>16</v>
      </c>
      <c r="D55" s="1" t="s">
        <v>17</v>
      </c>
      <c r="E55" s="1">
        <v>1</v>
      </c>
      <c r="F55" s="30">
        <v>279.89999999999998</v>
      </c>
      <c r="G55" s="30">
        <f t="shared" si="1"/>
        <v>279.89999999999998</v>
      </c>
    </row>
    <row r="56" spans="1:7" ht="36" x14ac:dyDescent="0.4">
      <c r="A56" s="34" t="s">
        <v>21</v>
      </c>
      <c r="B56" s="4" t="s">
        <v>22</v>
      </c>
      <c r="C56" s="5" t="s">
        <v>23</v>
      </c>
      <c r="D56" s="4" t="s">
        <v>17</v>
      </c>
      <c r="E56" s="4">
        <v>4</v>
      </c>
      <c r="F56" s="24">
        <v>14.9</v>
      </c>
      <c r="G56" s="24">
        <f t="shared" si="1"/>
        <v>59.6</v>
      </c>
    </row>
    <row r="57" spans="1:7" ht="72" x14ac:dyDescent="0.4">
      <c r="A57" s="34"/>
      <c r="B57" s="4" t="s">
        <v>63</v>
      </c>
      <c r="C57" s="5" t="s">
        <v>64</v>
      </c>
      <c r="D57" s="4" t="s">
        <v>17</v>
      </c>
      <c r="E57" s="4">
        <v>10</v>
      </c>
      <c r="F57" s="24">
        <v>74.849999999999994</v>
      </c>
      <c r="G57" s="24">
        <f t="shared" si="1"/>
        <v>748.5</v>
      </c>
    </row>
    <row r="58" spans="1:7" ht="24" x14ac:dyDescent="0.4">
      <c r="A58" s="34"/>
      <c r="B58" s="4" t="s">
        <v>26</v>
      </c>
      <c r="C58" s="5" t="s">
        <v>27</v>
      </c>
      <c r="D58" s="2" t="s">
        <v>17</v>
      </c>
      <c r="E58" s="2">
        <v>10</v>
      </c>
      <c r="F58" s="24">
        <v>33.56</v>
      </c>
      <c r="G58" s="24">
        <f t="shared" si="1"/>
        <v>335.6</v>
      </c>
    </row>
    <row r="59" spans="1:7" ht="72" x14ac:dyDescent="0.4">
      <c r="A59" s="34"/>
      <c r="B59" s="4" t="s">
        <v>28</v>
      </c>
      <c r="C59" s="5" t="s">
        <v>29</v>
      </c>
      <c r="D59" s="4" t="s">
        <v>17</v>
      </c>
      <c r="E59" s="4">
        <v>1</v>
      </c>
      <c r="F59" s="24">
        <v>42.66</v>
      </c>
      <c r="G59" s="24">
        <f t="shared" si="1"/>
        <v>42.66</v>
      </c>
    </row>
    <row r="60" spans="1:7" ht="96" x14ac:dyDescent="0.4">
      <c r="A60" s="34"/>
      <c r="B60" s="4" t="s">
        <v>30</v>
      </c>
      <c r="C60" s="5" t="s">
        <v>31</v>
      </c>
      <c r="D60" s="4" t="s">
        <v>17</v>
      </c>
      <c r="E60" s="4">
        <v>1</v>
      </c>
      <c r="F60" s="24">
        <v>832.55</v>
      </c>
      <c r="G60" s="24">
        <f t="shared" si="1"/>
        <v>832.55</v>
      </c>
    </row>
    <row r="61" spans="1:7" ht="36" x14ac:dyDescent="0.4">
      <c r="A61" s="34"/>
      <c r="B61" s="4" t="s">
        <v>67</v>
      </c>
      <c r="C61" s="5" t="s">
        <v>68</v>
      </c>
      <c r="D61" s="4" t="s">
        <v>17</v>
      </c>
      <c r="E61" s="4">
        <v>1</v>
      </c>
      <c r="F61" s="24">
        <v>84.07</v>
      </c>
      <c r="G61" s="24">
        <f t="shared" si="1"/>
        <v>84.07</v>
      </c>
    </row>
    <row r="62" spans="1:7" ht="36" x14ac:dyDescent="0.4">
      <c r="A62" s="34"/>
      <c r="B62" s="4" t="s">
        <v>69</v>
      </c>
      <c r="C62" s="5" t="s">
        <v>70</v>
      </c>
      <c r="D62" s="4" t="s">
        <v>17</v>
      </c>
      <c r="E62" s="4">
        <v>1</v>
      </c>
      <c r="F62" s="24">
        <v>120.9</v>
      </c>
      <c r="G62" s="24">
        <f t="shared" si="1"/>
        <v>120.9</v>
      </c>
    </row>
    <row r="63" spans="1:7" ht="36" x14ac:dyDescent="0.4">
      <c r="A63" s="34"/>
      <c r="B63" s="4" t="s">
        <v>32</v>
      </c>
      <c r="C63" s="5" t="s">
        <v>71</v>
      </c>
      <c r="D63" s="4" t="s">
        <v>17</v>
      </c>
      <c r="E63" s="4">
        <v>1</v>
      </c>
      <c r="F63" s="24">
        <v>119.61</v>
      </c>
      <c r="G63" s="24">
        <f t="shared" si="1"/>
        <v>119.61</v>
      </c>
    </row>
    <row r="64" spans="1:7" ht="36" x14ac:dyDescent="0.4">
      <c r="A64" s="34"/>
      <c r="B64" s="4" t="s">
        <v>72</v>
      </c>
      <c r="C64" s="5" t="s">
        <v>73</v>
      </c>
      <c r="D64" s="4" t="s">
        <v>17</v>
      </c>
      <c r="E64" s="4">
        <v>1</v>
      </c>
      <c r="F64" s="24">
        <v>255.86</v>
      </c>
      <c r="G64" s="24">
        <f t="shared" si="1"/>
        <v>255.86</v>
      </c>
    </row>
    <row r="65" spans="1:7" x14ac:dyDescent="0.4">
      <c r="A65" s="34"/>
      <c r="B65" s="4" t="s">
        <v>33</v>
      </c>
      <c r="C65" s="5" t="s">
        <v>34</v>
      </c>
      <c r="D65" s="4" t="s">
        <v>17</v>
      </c>
      <c r="E65" s="4">
        <v>8</v>
      </c>
      <c r="F65" s="24">
        <v>39.9</v>
      </c>
      <c r="G65" s="24">
        <f t="shared" si="1"/>
        <v>319.2</v>
      </c>
    </row>
    <row r="66" spans="1:7" x14ac:dyDescent="0.4">
      <c r="A66" s="35" t="s">
        <v>7</v>
      </c>
      <c r="B66" s="36"/>
      <c r="C66" s="36"/>
      <c r="D66" s="36"/>
      <c r="E66" s="36"/>
      <c r="F66" s="36"/>
      <c r="G66" s="28">
        <f>SUM(G38:G65)</f>
        <v>21946.13</v>
      </c>
    </row>
    <row r="67" spans="1:7" x14ac:dyDescent="0.4">
      <c r="A67" s="7"/>
    </row>
    <row r="68" spans="1:7" x14ac:dyDescent="0.4">
      <c r="A68" s="32" t="s">
        <v>151</v>
      </c>
      <c r="B68" s="32"/>
      <c r="C68" s="32"/>
      <c r="D68" s="32"/>
      <c r="E68" s="32"/>
      <c r="F68" s="32"/>
      <c r="G68" s="32"/>
    </row>
    <row r="69" spans="1:7" x14ac:dyDescent="0.4">
      <c r="A69" s="33" t="s">
        <v>116</v>
      </c>
      <c r="B69" s="33"/>
      <c r="C69" s="33"/>
      <c r="D69" s="33"/>
      <c r="E69" s="33"/>
      <c r="F69" s="33"/>
      <c r="G69" s="33"/>
    </row>
    <row r="70" spans="1:7" ht="24" x14ac:dyDescent="0.4">
      <c r="A70" s="17" t="s">
        <v>1</v>
      </c>
      <c r="B70" s="17" t="s">
        <v>2</v>
      </c>
      <c r="C70" s="17" t="s">
        <v>3</v>
      </c>
      <c r="D70" s="17" t="s">
        <v>4</v>
      </c>
      <c r="E70" s="17" t="s">
        <v>5</v>
      </c>
      <c r="F70" s="25" t="s">
        <v>6</v>
      </c>
      <c r="G70" s="26" t="s">
        <v>7</v>
      </c>
    </row>
    <row r="71" spans="1:7" ht="36" x14ac:dyDescent="0.4">
      <c r="A71" s="34" t="s">
        <v>35</v>
      </c>
      <c r="B71" s="4" t="s">
        <v>36</v>
      </c>
      <c r="C71" s="5" t="s">
        <v>37</v>
      </c>
      <c r="D71" s="1" t="s">
        <v>17</v>
      </c>
      <c r="E71" s="1">
        <v>10</v>
      </c>
      <c r="F71" s="24">
        <v>47.4</v>
      </c>
      <c r="G71" s="24">
        <f t="shared" ref="G71:G102" si="2">E71*F71</f>
        <v>474</v>
      </c>
    </row>
    <row r="72" spans="1:7" ht="36" x14ac:dyDescent="0.4">
      <c r="A72" s="34"/>
      <c r="B72" s="4" t="s">
        <v>38</v>
      </c>
      <c r="C72" s="5" t="s">
        <v>39</v>
      </c>
      <c r="D72" s="1" t="s">
        <v>17</v>
      </c>
      <c r="E72" s="1">
        <v>6</v>
      </c>
      <c r="F72" s="24">
        <v>21.98</v>
      </c>
      <c r="G72" s="24">
        <f t="shared" si="2"/>
        <v>131.88</v>
      </c>
    </row>
    <row r="73" spans="1:7" ht="36" x14ac:dyDescent="0.4">
      <c r="A73" s="34"/>
      <c r="B73" s="4" t="s">
        <v>40</v>
      </c>
      <c r="C73" s="5" t="s">
        <v>41</v>
      </c>
      <c r="D73" s="1" t="s">
        <v>17</v>
      </c>
      <c r="E73" s="1">
        <v>1</v>
      </c>
      <c r="F73" s="24">
        <v>149.9</v>
      </c>
      <c r="G73" s="24">
        <f t="shared" si="2"/>
        <v>149.9</v>
      </c>
    </row>
    <row r="74" spans="1:7" ht="36" x14ac:dyDescent="0.4">
      <c r="A74" s="34"/>
      <c r="B74" s="4" t="s">
        <v>42</v>
      </c>
      <c r="C74" s="5" t="s">
        <v>43</v>
      </c>
      <c r="D74" s="1" t="s">
        <v>17</v>
      </c>
      <c r="E74" s="1">
        <v>2</v>
      </c>
      <c r="F74" s="24">
        <v>317.8</v>
      </c>
      <c r="G74" s="24">
        <f t="shared" si="2"/>
        <v>635.6</v>
      </c>
    </row>
    <row r="75" spans="1:7" ht="36" x14ac:dyDescent="0.4">
      <c r="A75" s="34"/>
      <c r="B75" s="4" t="s">
        <v>42</v>
      </c>
      <c r="C75" s="5" t="s">
        <v>44</v>
      </c>
      <c r="D75" s="1" t="s">
        <v>17</v>
      </c>
      <c r="E75" s="1">
        <v>2</v>
      </c>
      <c r="F75" s="24">
        <v>104.89</v>
      </c>
      <c r="G75" s="24">
        <f t="shared" si="2"/>
        <v>209.78</v>
      </c>
    </row>
    <row r="76" spans="1:7" ht="24" x14ac:dyDescent="0.4">
      <c r="A76" s="34"/>
      <c r="B76" s="4" t="s">
        <v>47</v>
      </c>
      <c r="C76" s="5" t="s">
        <v>48</v>
      </c>
      <c r="D76" s="1" t="s">
        <v>17</v>
      </c>
      <c r="E76" s="1">
        <v>10</v>
      </c>
      <c r="F76" s="24">
        <v>77.5</v>
      </c>
      <c r="G76" s="24">
        <f t="shared" si="2"/>
        <v>775</v>
      </c>
    </row>
    <row r="77" spans="1:7" ht="36" x14ac:dyDescent="0.4">
      <c r="A77" s="34"/>
      <c r="B77" s="4" t="s">
        <v>49</v>
      </c>
      <c r="C77" s="5" t="s">
        <v>50</v>
      </c>
      <c r="D77" s="1" t="s">
        <v>17</v>
      </c>
      <c r="E77" s="1">
        <v>6</v>
      </c>
      <c r="F77" s="24">
        <v>70.78</v>
      </c>
      <c r="G77" s="24">
        <f t="shared" si="2"/>
        <v>424.68</v>
      </c>
    </row>
    <row r="78" spans="1:7" ht="24" x14ac:dyDescent="0.4">
      <c r="A78" s="34"/>
      <c r="B78" s="4" t="s">
        <v>51</v>
      </c>
      <c r="C78" s="5" t="s">
        <v>52</v>
      </c>
      <c r="D78" s="1" t="s">
        <v>17</v>
      </c>
      <c r="E78" s="1">
        <v>2</v>
      </c>
      <c r="F78" s="24">
        <v>170.1</v>
      </c>
      <c r="G78" s="24">
        <f t="shared" si="2"/>
        <v>340.2</v>
      </c>
    </row>
    <row r="79" spans="1:7" ht="36" x14ac:dyDescent="0.4">
      <c r="A79" s="34" t="s">
        <v>117</v>
      </c>
      <c r="B79" s="4" t="s">
        <v>118</v>
      </c>
      <c r="C79" s="5" t="s">
        <v>119</v>
      </c>
      <c r="D79" s="1" t="s">
        <v>17</v>
      </c>
      <c r="E79" s="1">
        <v>20</v>
      </c>
      <c r="F79" s="24">
        <v>69.989999999999995</v>
      </c>
      <c r="G79" s="24">
        <f t="shared" si="2"/>
        <v>1399.8</v>
      </c>
    </row>
    <row r="80" spans="1:7" ht="24" x14ac:dyDescent="0.4">
      <c r="A80" s="34"/>
      <c r="B80" s="4" t="s">
        <v>120</v>
      </c>
      <c r="C80" s="5" t="s">
        <v>121</v>
      </c>
      <c r="D80" s="1" t="s">
        <v>11</v>
      </c>
      <c r="E80" s="31">
        <v>8</v>
      </c>
      <c r="F80" s="30">
        <v>99.9</v>
      </c>
      <c r="G80" s="24">
        <f t="shared" si="2"/>
        <v>799.2</v>
      </c>
    </row>
    <row r="81" spans="1:7" ht="48" x14ac:dyDescent="0.4">
      <c r="A81" s="34" t="s">
        <v>14</v>
      </c>
      <c r="B81" s="4" t="s">
        <v>56</v>
      </c>
      <c r="C81" s="5" t="s">
        <v>54</v>
      </c>
      <c r="D81" s="1" t="s">
        <v>11</v>
      </c>
      <c r="E81" s="1">
        <v>3</v>
      </c>
      <c r="F81" s="24">
        <v>189.99</v>
      </c>
      <c r="G81" s="24">
        <f t="shared" si="2"/>
        <v>569.97</v>
      </c>
    </row>
    <row r="82" spans="1:7" ht="48" x14ac:dyDescent="0.4">
      <c r="A82" s="34"/>
      <c r="B82" s="4" t="s">
        <v>57</v>
      </c>
      <c r="C82" s="5" t="s">
        <v>54</v>
      </c>
      <c r="D82" s="1" t="s">
        <v>11</v>
      </c>
      <c r="E82" s="1">
        <v>3</v>
      </c>
      <c r="F82" s="24">
        <v>189.99</v>
      </c>
      <c r="G82" s="24">
        <f t="shared" si="2"/>
        <v>569.97</v>
      </c>
    </row>
    <row r="83" spans="1:7" ht="48" x14ac:dyDescent="0.4">
      <c r="A83" s="34"/>
      <c r="B83" s="4" t="s">
        <v>58</v>
      </c>
      <c r="C83" s="5" t="s">
        <v>54</v>
      </c>
      <c r="D83" s="1" t="s">
        <v>11</v>
      </c>
      <c r="E83" s="1">
        <v>3</v>
      </c>
      <c r="F83" s="24">
        <v>189.99</v>
      </c>
      <c r="G83" s="24">
        <f t="shared" si="2"/>
        <v>569.97</v>
      </c>
    </row>
    <row r="84" spans="1:7" ht="72" x14ac:dyDescent="0.4">
      <c r="A84" s="34"/>
      <c r="B84" s="4" t="s">
        <v>97</v>
      </c>
      <c r="C84" s="5" t="s">
        <v>98</v>
      </c>
      <c r="D84" s="1" t="s">
        <v>17</v>
      </c>
      <c r="E84" s="1">
        <v>1</v>
      </c>
      <c r="F84" s="24">
        <v>13500</v>
      </c>
      <c r="G84" s="24">
        <f t="shared" si="2"/>
        <v>13500</v>
      </c>
    </row>
    <row r="85" spans="1:7" ht="60" x14ac:dyDescent="0.4">
      <c r="A85" s="34"/>
      <c r="B85" s="4" t="s">
        <v>15</v>
      </c>
      <c r="C85" s="5" t="s">
        <v>16</v>
      </c>
      <c r="D85" s="1" t="s">
        <v>17</v>
      </c>
      <c r="E85" s="1">
        <v>1</v>
      </c>
      <c r="F85" s="30">
        <v>279.89999999999998</v>
      </c>
      <c r="G85" s="30">
        <f t="shared" si="2"/>
        <v>279.89999999999998</v>
      </c>
    </row>
    <row r="86" spans="1:7" ht="36" x14ac:dyDescent="0.4">
      <c r="A86" s="34" t="s">
        <v>21</v>
      </c>
      <c r="B86" s="4" t="s">
        <v>22</v>
      </c>
      <c r="C86" s="5" t="s">
        <v>23</v>
      </c>
      <c r="D86" s="4" t="s">
        <v>17</v>
      </c>
      <c r="E86" s="4">
        <v>4</v>
      </c>
      <c r="F86" s="24">
        <v>14.9</v>
      </c>
      <c r="G86" s="24">
        <f t="shared" si="2"/>
        <v>59.6</v>
      </c>
    </row>
    <row r="87" spans="1:7" x14ac:dyDescent="0.4">
      <c r="A87" s="34"/>
      <c r="B87" s="4" t="s">
        <v>61</v>
      </c>
      <c r="C87" s="5" t="s">
        <v>62</v>
      </c>
      <c r="D87" s="4" t="s">
        <v>17</v>
      </c>
      <c r="E87" s="4">
        <v>10</v>
      </c>
      <c r="F87" s="24">
        <v>15.9</v>
      </c>
      <c r="G87" s="24">
        <f t="shared" si="2"/>
        <v>159</v>
      </c>
    </row>
    <row r="88" spans="1:7" ht="36" x14ac:dyDescent="0.4">
      <c r="A88" s="34"/>
      <c r="B88" s="4" t="s">
        <v>122</v>
      </c>
      <c r="C88" s="5" t="s">
        <v>123</v>
      </c>
      <c r="D88" s="4" t="s">
        <v>17</v>
      </c>
      <c r="E88" s="4">
        <v>2</v>
      </c>
      <c r="F88" s="24">
        <v>26.9</v>
      </c>
      <c r="G88" s="24">
        <f t="shared" si="2"/>
        <v>53.8</v>
      </c>
    </row>
    <row r="89" spans="1:7" ht="72" x14ac:dyDescent="0.4">
      <c r="A89" s="34"/>
      <c r="B89" s="4" t="s">
        <v>63</v>
      </c>
      <c r="C89" s="5" t="s">
        <v>64</v>
      </c>
      <c r="D89" s="4" t="s">
        <v>17</v>
      </c>
      <c r="E89" s="4">
        <v>10</v>
      </c>
      <c r="F89" s="24">
        <v>74.849999999999994</v>
      </c>
      <c r="G89" s="24">
        <f t="shared" si="2"/>
        <v>748.5</v>
      </c>
    </row>
    <row r="90" spans="1:7" ht="72" x14ac:dyDescent="0.4">
      <c r="A90" s="34"/>
      <c r="B90" s="4" t="s">
        <v>24</v>
      </c>
      <c r="C90" s="5" t="s">
        <v>25</v>
      </c>
      <c r="D90" s="4" t="s">
        <v>17</v>
      </c>
      <c r="E90" s="4">
        <v>2</v>
      </c>
      <c r="F90" s="24">
        <v>19.989999999999998</v>
      </c>
      <c r="G90" s="24">
        <f t="shared" si="2"/>
        <v>39.979999999999997</v>
      </c>
    </row>
    <row r="91" spans="1:7" x14ac:dyDescent="0.4">
      <c r="A91" s="34"/>
      <c r="B91" s="4" t="s">
        <v>65</v>
      </c>
      <c r="C91" s="5" t="s">
        <v>66</v>
      </c>
      <c r="D91" s="4" t="s">
        <v>17</v>
      </c>
      <c r="E91" s="4">
        <v>10</v>
      </c>
      <c r="F91" s="24">
        <v>21.9</v>
      </c>
      <c r="G91" s="24">
        <f t="shared" si="2"/>
        <v>219</v>
      </c>
    </row>
    <row r="92" spans="1:7" ht="24" x14ac:dyDescent="0.4">
      <c r="A92" s="34"/>
      <c r="B92" s="4" t="s">
        <v>26</v>
      </c>
      <c r="C92" s="5" t="s">
        <v>27</v>
      </c>
      <c r="D92" s="2" t="s">
        <v>17</v>
      </c>
      <c r="E92" s="2">
        <v>2</v>
      </c>
      <c r="F92" s="24">
        <v>33.56</v>
      </c>
      <c r="G92" s="24">
        <f t="shared" si="2"/>
        <v>67.12</v>
      </c>
    </row>
    <row r="93" spans="1:7" x14ac:dyDescent="0.4">
      <c r="A93" s="34"/>
      <c r="B93" s="4" t="s">
        <v>124</v>
      </c>
      <c r="C93" s="5" t="s">
        <v>125</v>
      </c>
      <c r="D93" s="4" t="s">
        <v>17</v>
      </c>
      <c r="E93" s="4">
        <v>10</v>
      </c>
      <c r="F93" s="24">
        <v>8.73</v>
      </c>
      <c r="G93" s="24">
        <f t="shared" si="2"/>
        <v>87.300000000000011</v>
      </c>
    </row>
    <row r="94" spans="1:7" ht="72" x14ac:dyDescent="0.4">
      <c r="A94" s="34"/>
      <c r="B94" s="4" t="s">
        <v>28</v>
      </c>
      <c r="C94" s="5" t="s">
        <v>29</v>
      </c>
      <c r="D94" s="4" t="s">
        <v>17</v>
      </c>
      <c r="E94" s="4">
        <v>1</v>
      </c>
      <c r="F94" s="24">
        <v>42.66</v>
      </c>
      <c r="G94" s="24">
        <f t="shared" si="2"/>
        <v>42.66</v>
      </c>
    </row>
    <row r="95" spans="1:7" ht="96" x14ac:dyDescent="0.4">
      <c r="A95" s="34"/>
      <c r="B95" s="4" t="s">
        <v>30</v>
      </c>
      <c r="C95" s="5" t="s">
        <v>31</v>
      </c>
      <c r="D95" s="4" t="s">
        <v>17</v>
      </c>
      <c r="E95" s="4">
        <v>1</v>
      </c>
      <c r="F95" s="24">
        <v>832.55</v>
      </c>
      <c r="G95" s="24">
        <f t="shared" si="2"/>
        <v>832.55</v>
      </c>
    </row>
    <row r="96" spans="1:7" ht="36" x14ac:dyDescent="0.4">
      <c r="A96" s="34"/>
      <c r="B96" s="4" t="s">
        <v>67</v>
      </c>
      <c r="C96" s="5" t="s">
        <v>68</v>
      </c>
      <c r="D96" s="4" t="s">
        <v>17</v>
      </c>
      <c r="E96" s="4">
        <v>1</v>
      </c>
      <c r="F96" s="24">
        <v>84.07</v>
      </c>
      <c r="G96" s="24">
        <f t="shared" si="2"/>
        <v>84.07</v>
      </c>
    </row>
    <row r="97" spans="1:7" ht="36" x14ac:dyDescent="0.4">
      <c r="A97" s="34"/>
      <c r="B97" s="4" t="s">
        <v>69</v>
      </c>
      <c r="C97" s="5" t="s">
        <v>70</v>
      </c>
      <c r="D97" s="4" t="s">
        <v>17</v>
      </c>
      <c r="E97" s="4">
        <v>1</v>
      </c>
      <c r="F97" s="24">
        <v>120.9</v>
      </c>
      <c r="G97" s="24">
        <f t="shared" si="2"/>
        <v>120.9</v>
      </c>
    </row>
    <row r="98" spans="1:7" ht="36" x14ac:dyDescent="0.4">
      <c r="A98" s="34"/>
      <c r="B98" s="4" t="s">
        <v>32</v>
      </c>
      <c r="C98" s="5" t="s">
        <v>71</v>
      </c>
      <c r="D98" s="4" t="s">
        <v>17</v>
      </c>
      <c r="E98" s="4">
        <v>1</v>
      </c>
      <c r="F98" s="24">
        <v>119.61</v>
      </c>
      <c r="G98" s="24">
        <f t="shared" si="2"/>
        <v>119.61</v>
      </c>
    </row>
    <row r="99" spans="1:7" ht="36" x14ac:dyDescent="0.4">
      <c r="A99" s="34"/>
      <c r="B99" s="4" t="s">
        <v>72</v>
      </c>
      <c r="C99" s="5" t="s">
        <v>73</v>
      </c>
      <c r="D99" s="4" t="s">
        <v>17</v>
      </c>
      <c r="E99" s="4">
        <v>1</v>
      </c>
      <c r="F99" s="24">
        <v>255.86</v>
      </c>
      <c r="G99" s="24">
        <f t="shared" si="2"/>
        <v>255.86</v>
      </c>
    </row>
    <row r="100" spans="1:7" ht="36" x14ac:dyDescent="0.4">
      <c r="A100" s="34"/>
      <c r="B100" s="4" t="s">
        <v>74</v>
      </c>
      <c r="C100" s="5" t="s">
        <v>75</v>
      </c>
      <c r="D100" s="4" t="s">
        <v>17</v>
      </c>
      <c r="E100" s="4">
        <v>1</v>
      </c>
      <c r="F100" s="24">
        <v>253.66</v>
      </c>
      <c r="G100" s="24">
        <f t="shared" si="2"/>
        <v>253.66</v>
      </c>
    </row>
    <row r="101" spans="1:7" ht="36" x14ac:dyDescent="0.4">
      <c r="A101" s="34"/>
      <c r="B101" s="4" t="s">
        <v>76</v>
      </c>
      <c r="C101" s="5" t="s">
        <v>77</v>
      </c>
      <c r="D101" s="4" t="s">
        <v>17</v>
      </c>
      <c r="E101" s="4">
        <v>1</v>
      </c>
      <c r="F101" s="24">
        <v>331.7</v>
      </c>
      <c r="G101" s="24">
        <f t="shared" si="2"/>
        <v>331.7</v>
      </c>
    </row>
    <row r="102" spans="1:7" ht="48" x14ac:dyDescent="0.4">
      <c r="A102" s="34"/>
      <c r="B102" s="4" t="s">
        <v>78</v>
      </c>
      <c r="C102" s="5" t="s">
        <v>79</v>
      </c>
      <c r="D102" s="4" t="s">
        <v>17</v>
      </c>
      <c r="E102" s="4">
        <v>1</v>
      </c>
      <c r="F102" s="24">
        <v>94.39</v>
      </c>
      <c r="G102" s="24">
        <f t="shared" si="2"/>
        <v>94.39</v>
      </c>
    </row>
    <row r="103" spans="1:7" x14ac:dyDescent="0.4">
      <c r="A103" s="35" t="s">
        <v>7</v>
      </c>
      <c r="B103" s="36"/>
      <c r="C103" s="36"/>
      <c r="D103" s="36"/>
      <c r="E103" s="36"/>
      <c r="F103" s="37"/>
      <c r="G103" s="27">
        <f>SUM(G71:G102)</f>
        <v>24399.55</v>
      </c>
    </row>
    <row r="104" spans="1:7" x14ac:dyDescent="0.4">
      <c r="A104" s="7"/>
    </row>
    <row r="105" spans="1:7" x14ac:dyDescent="0.4">
      <c r="A105" s="32" t="s">
        <v>152</v>
      </c>
      <c r="B105" s="32"/>
      <c r="C105" s="32"/>
      <c r="D105" s="32"/>
      <c r="E105" s="32"/>
      <c r="F105" s="32"/>
      <c r="G105" s="32"/>
    </row>
    <row r="106" spans="1:7" x14ac:dyDescent="0.4">
      <c r="A106" s="40" t="s">
        <v>130</v>
      </c>
      <c r="B106" s="40"/>
      <c r="C106" s="40"/>
      <c r="D106" s="40"/>
      <c r="E106" s="40"/>
      <c r="F106" s="40"/>
      <c r="G106" s="40"/>
    </row>
    <row r="107" spans="1:7" ht="24" x14ac:dyDescent="0.4">
      <c r="A107" s="17" t="s">
        <v>1</v>
      </c>
      <c r="B107" s="17" t="s">
        <v>2</v>
      </c>
      <c r="C107" s="17" t="s">
        <v>3</v>
      </c>
      <c r="D107" s="17" t="s">
        <v>4</v>
      </c>
      <c r="E107" s="17" t="s">
        <v>5</v>
      </c>
      <c r="F107" s="25" t="s">
        <v>6</v>
      </c>
      <c r="G107" s="26" t="s">
        <v>7</v>
      </c>
    </row>
    <row r="108" spans="1:7" ht="36" x14ac:dyDescent="0.4">
      <c r="A108" s="34" t="s">
        <v>35</v>
      </c>
      <c r="B108" s="4" t="s">
        <v>36</v>
      </c>
      <c r="C108" s="5" t="s">
        <v>37</v>
      </c>
      <c r="D108" s="1" t="s">
        <v>17</v>
      </c>
      <c r="E108" s="1">
        <v>10</v>
      </c>
      <c r="F108" s="24">
        <v>47.4</v>
      </c>
      <c r="G108" s="24">
        <f t="shared" ref="G108:G133" si="3">E108*F108</f>
        <v>474</v>
      </c>
    </row>
    <row r="109" spans="1:7" ht="36" x14ac:dyDescent="0.4">
      <c r="A109" s="34"/>
      <c r="B109" s="4" t="s">
        <v>40</v>
      </c>
      <c r="C109" s="5" t="s">
        <v>41</v>
      </c>
      <c r="D109" s="1" t="s">
        <v>17</v>
      </c>
      <c r="E109" s="1">
        <v>1</v>
      </c>
      <c r="F109" s="24">
        <v>149.9</v>
      </c>
      <c r="G109" s="24">
        <f t="shared" si="3"/>
        <v>149.9</v>
      </c>
    </row>
    <row r="110" spans="1:7" ht="36" x14ac:dyDescent="0.4">
      <c r="A110" s="34"/>
      <c r="B110" s="4" t="s">
        <v>42</v>
      </c>
      <c r="C110" s="5" t="s">
        <v>43</v>
      </c>
      <c r="D110" s="1" t="s">
        <v>17</v>
      </c>
      <c r="E110" s="1">
        <v>2</v>
      </c>
      <c r="F110" s="24">
        <v>317.8</v>
      </c>
      <c r="G110" s="24">
        <f t="shared" si="3"/>
        <v>635.6</v>
      </c>
    </row>
    <row r="111" spans="1:7" ht="36" x14ac:dyDescent="0.4">
      <c r="A111" s="34"/>
      <c r="B111" s="4" t="s">
        <v>42</v>
      </c>
      <c r="C111" s="5" t="s">
        <v>44</v>
      </c>
      <c r="D111" s="1" t="s">
        <v>17</v>
      </c>
      <c r="E111" s="1">
        <v>2</v>
      </c>
      <c r="F111" s="24">
        <v>355.2</v>
      </c>
      <c r="G111" s="24">
        <f t="shared" si="3"/>
        <v>710.4</v>
      </c>
    </row>
    <row r="112" spans="1:7" x14ac:dyDescent="0.4">
      <c r="A112" s="34"/>
      <c r="B112" s="4" t="s">
        <v>45</v>
      </c>
      <c r="C112" s="5" t="s">
        <v>46</v>
      </c>
      <c r="D112" s="1" t="s">
        <v>17</v>
      </c>
      <c r="E112" s="1">
        <v>2</v>
      </c>
      <c r="F112" s="24">
        <v>77.5</v>
      </c>
      <c r="G112" s="24">
        <f t="shared" si="3"/>
        <v>155</v>
      </c>
    </row>
    <row r="113" spans="1:7" ht="24" x14ac:dyDescent="0.4">
      <c r="A113" s="34"/>
      <c r="B113" s="4" t="s">
        <v>47</v>
      </c>
      <c r="C113" s="5" t="s">
        <v>48</v>
      </c>
      <c r="D113" s="1" t="s">
        <v>17</v>
      </c>
      <c r="E113" s="1">
        <v>2</v>
      </c>
      <c r="F113" s="24">
        <v>99.9</v>
      </c>
      <c r="G113" s="24">
        <f t="shared" si="3"/>
        <v>199.8</v>
      </c>
    </row>
    <row r="114" spans="1:7" ht="48" x14ac:dyDescent="0.4">
      <c r="A114" s="34" t="s">
        <v>126</v>
      </c>
      <c r="B114" s="2" t="s">
        <v>131</v>
      </c>
      <c r="C114" s="5" t="s">
        <v>132</v>
      </c>
      <c r="D114" s="2" t="s">
        <v>11</v>
      </c>
      <c r="E114" s="2">
        <v>5</v>
      </c>
      <c r="F114" s="24">
        <v>34.99</v>
      </c>
      <c r="G114" s="24">
        <f t="shared" si="3"/>
        <v>174.95000000000002</v>
      </c>
    </row>
    <row r="115" spans="1:7" ht="36" x14ac:dyDescent="0.4">
      <c r="A115" s="34"/>
      <c r="B115" s="2" t="s">
        <v>133</v>
      </c>
      <c r="C115" s="5" t="s">
        <v>134</v>
      </c>
      <c r="D115" s="2" t="s">
        <v>11</v>
      </c>
      <c r="E115" s="2">
        <v>2</v>
      </c>
      <c r="F115" s="24">
        <v>58</v>
      </c>
      <c r="G115" s="24">
        <f t="shared" si="3"/>
        <v>116</v>
      </c>
    </row>
    <row r="116" spans="1:7" ht="84" x14ac:dyDescent="0.4">
      <c r="A116" s="34"/>
      <c r="B116" s="2" t="s">
        <v>135</v>
      </c>
      <c r="C116" s="5" t="s">
        <v>136</v>
      </c>
      <c r="D116" s="2" t="s">
        <v>11</v>
      </c>
      <c r="E116" s="2">
        <v>5</v>
      </c>
      <c r="F116" s="24">
        <v>237.83</v>
      </c>
      <c r="G116" s="24">
        <f t="shared" si="3"/>
        <v>1189.1500000000001</v>
      </c>
    </row>
    <row r="117" spans="1:7" ht="24" x14ac:dyDescent="0.4">
      <c r="A117" s="34"/>
      <c r="B117" s="2" t="s">
        <v>127</v>
      </c>
      <c r="C117" s="5" t="s">
        <v>128</v>
      </c>
      <c r="D117" s="4" t="s">
        <v>129</v>
      </c>
      <c r="E117" s="4">
        <v>1</v>
      </c>
      <c r="F117" s="24">
        <v>59.99</v>
      </c>
      <c r="G117" s="24">
        <f t="shared" si="3"/>
        <v>59.99</v>
      </c>
    </row>
    <row r="118" spans="1:7" x14ac:dyDescent="0.4">
      <c r="A118" s="34" t="s">
        <v>137</v>
      </c>
      <c r="B118" s="4" t="s">
        <v>138</v>
      </c>
      <c r="C118" s="5" t="s">
        <v>139</v>
      </c>
      <c r="D118" s="1" t="s">
        <v>17</v>
      </c>
      <c r="E118" s="1">
        <v>20</v>
      </c>
      <c r="F118" s="24">
        <v>104.99</v>
      </c>
      <c r="G118" s="24">
        <f t="shared" si="3"/>
        <v>2099.7999999999997</v>
      </c>
    </row>
    <row r="119" spans="1:7" x14ac:dyDescent="0.4">
      <c r="A119" s="34"/>
      <c r="B119" s="4" t="s">
        <v>140</v>
      </c>
      <c r="C119" s="5" t="s">
        <v>141</v>
      </c>
      <c r="D119" s="4" t="s">
        <v>17</v>
      </c>
      <c r="E119" s="4">
        <v>5</v>
      </c>
      <c r="F119" s="24">
        <v>8.25</v>
      </c>
      <c r="G119" s="24">
        <f t="shared" si="3"/>
        <v>41.25</v>
      </c>
    </row>
    <row r="120" spans="1:7" x14ac:dyDescent="0.4">
      <c r="A120" s="34"/>
      <c r="B120" s="4" t="s">
        <v>142</v>
      </c>
      <c r="C120" s="5" t="s">
        <v>143</v>
      </c>
      <c r="D120" s="4" t="s">
        <v>17</v>
      </c>
      <c r="E120" s="4">
        <v>5</v>
      </c>
      <c r="F120" s="24">
        <v>32.99</v>
      </c>
      <c r="G120" s="24">
        <f t="shared" si="3"/>
        <v>164.95000000000002</v>
      </c>
    </row>
    <row r="121" spans="1:7" ht="60" x14ac:dyDescent="0.4">
      <c r="A121" s="34" t="s">
        <v>14</v>
      </c>
      <c r="B121" s="4" t="s">
        <v>56</v>
      </c>
      <c r="C121" s="5" t="s">
        <v>144</v>
      </c>
      <c r="D121" s="1" t="s">
        <v>11</v>
      </c>
      <c r="E121" s="1">
        <v>5</v>
      </c>
      <c r="F121" s="24">
        <v>189.99</v>
      </c>
      <c r="G121" s="24">
        <f t="shared" si="3"/>
        <v>949.95</v>
      </c>
    </row>
    <row r="122" spans="1:7" ht="72" x14ac:dyDescent="0.4">
      <c r="A122" s="34"/>
      <c r="B122" s="4" t="s">
        <v>97</v>
      </c>
      <c r="C122" s="5" t="s">
        <v>98</v>
      </c>
      <c r="D122" s="1" t="s">
        <v>17</v>
      </c>
      <c r="E122" s="1">
        <v>1</v>
      </c>
      <c r="F122" s="24">
        <v>13500</v>
      </c>
      <c r="G122" s="24">
        <f t="shared" si="3"/>
        <v>13500</v>
      </c>
    </row>
    <row r="123" spans="1:7" ht="36" x14ac:dyDescent="0.4">
      <c r="A123" s="34"/>
      <c r="B123" s="1" t="s">
        <v>59</v>
      </c>
      <c r="C123" s="5" t="s">
        <v>60</v>
      </c>
      <c r="D123" s="1" t="s">
        <v>17</v>
      </c>
      <c r="E123" s="1">
        <v>10</v>
      </c>
      <c r="F123" s="24">
        <v>39.9</v>
      </c>
      <c r="G123" s="24">
        <f t="shared" si="3"/>
        <v>399</v>
      </c>
    </row>
    <row r="124" spans="1:7" ht="36" x14ac:dyDescent="0.4">
      <c r="A124" s="34" t="s">
        <v>18</v>
      </c>
      <c r="B124" s="20" t="s">
        <v>19</v>
      </c>
      <c r="C124" s="5" t="s">
        <v>20</v>
      </c>
      <c r="D124" s="1" t="s">
        <v>17</v>
      </c>
      <c r="E124" s="1">
        <v>4</v>
      </c>
      <c r="F124" s="24">
        <v>19.989999999999998</v>
      </c>
      <c r="G124" s="24">
        <f t="shared" si="3"/>
        <v>79.959999999999994</v>
      </c>
    </row>
    <row r="125" spans="1:7" ht="60" x14ac:dyDescent="0.4">
      <c r="A125" s="34"/>
      <c r="B125" s="4" t="s">
        <v>104</v>
      </c>
      <c r="C125" s="5" t="s">
        <v>105</v>
      </c>
      <c r="D125" s="1" t="s">
        <v>17</v>
      </c>
      <c r="E125" s="1">
        <v>8</v>
      </c>
      <c r="F125" s="24">
        <v>147.81</v>
      </c>
      <c r="G125" s="24">
        <f t="shared" si="3"/>
        <v>1182.48</v>
      </c>
    </row>
    <row r="126" spans="1:7" ht="24" x14ac:dyDescent="0.4">
      <c r="A126" s="34"/>
      <c r="B126" s="4" t="s">
        <v>106</v>
      </c>
      <c r="C126" s="5" t="s">
        <v>107</v>
      </c>
      <c r="D126" s="1" t="s">
        <v>17</v>
      </c>
      <c r="E126" s="1">
        <v>5</v>
      </c>
      <c r="F126" s="24">
        <v>82.7</v>
      </c>
      <c r="G126" s="24">
        <f t="shared" si="3"/>
        <v>413.5</v>
      </c>
    </row>
    <row r="127" spans="1:7" ht="36" x14ac:dyDescent="0.4">
      <c r="A127" s="34" t="s">
        <v>21</v>
      </c>
      <c r="B127" s="4" t="s">
        <v>22</v>
      </c>
      <c r="C127" s="5" t="s">
        <v>23</v>
      </c>
      <c r="D127" s="4" t="s">
        <v>17</v>
      </c>
      <c r="E127" s="4">
        <v>5</v>
      </c>
      <c r="F127" s="24">
        <v>13.85</v>
      </c>
      <c r="G127" s="24">
        <f t="shared" si="3"/>
        <v>69.25</v>
      </c>
    </row>
    <row r="128" spans="1:7" ht="36" x14ac:dyDescent="0.4">
      <c r="A128" s="34"/>
      <c r="B128" s="4" t="s">
        <v>32</v>
      </c>
      <c r="C128" s="5" t="s">
        <v>71</v>
      </c>
      <c r="D128" s="4" t="s">
        <v>17</v>
      </c>
      <c r="E128" s="4">
        <v>1</v>
      </c>
      <c r="F128" s="24">
        <v>119.61</v>
      </c>
      <c r="G128" s="24">
        <f t="shared" si="3"/>
        <v>119.61</v>
      </c>
    </row>
    <row r="129" spans="1:7" ht="36" x14ac:dyDescent="0.4">
      <c r="A129" s="34"/>
      <c r="B129" s="4" t="s">
        <v>74</v>
      </c>
      <c r="C129" s="5" t="s">
        <v>75</v>
      </c>
      <c r="D129" s="4" t="s">
        <v>17</v>
      </c>
      <c r="E129" s="4">
        <v>1</v>
      </c>
      <c r="F129" s="24">
        <v>255.86</v>
      </c>
      <c r="G129" s="24">
        <f t="shared" si="3"/>
        <v>255.86</v>
      </c>
    </row>
    <row r="130" spans="1:7" ht="36" x14ac:dyDescent="0.4">
      <c r="A130" s="34"/>
      <c r="B130" s="4" t="s">
        <v>76</v>
      </c>
      <c r="C130" s="5" t="s">
        <v>77</v>
      </c>
      <c r="D130" s="4" t="s">
        <v>17</v>
      </c>
      <c r="E130" s="4">
        <v>1</v>
      </c>
      <c r="F130" s="24">
        <v>331.7</v>
      </c>
      <c r="G130" s="24">
        <f t="shared" si="3"/>
        <v>331.7</v>
      </c>
    </row>
    <row r="131" spans="1:7" ht="60" x14ac:dyDescent="0.4">
      <c r="A131" s="34"/>
      <c r="B131" s="2" t="s">
        <v>145</v>
      </c>
      <c r="C131" s="5" t="s">
        <v>146</v>
      </c>
      <c r="D131" s="4" t="s">
        <v>17</v>
      </c>
      <c r="E131" s="4">
        <v>1</v>
      </c>
      <c r="F131" s="24">
        <v>71.91</v>
      </c>
      <c r="G131" s="24">
        <f t="shared" si="3"/>
        <v>71.91</v>
      </c>
    </row>
    <row r="132" spans="1:7" ht="60" x14ac:dyDescent="0.4">
      <c r="A132" s="34"/>
      <c r="B132" s="2" t="s">
        <v>147</v>
      </c>
      <c r="C132" s="5" t="s">
        <v>148</v>
      </c>
      <c r="D132" s="4" t="s">
        <v>17</v>
      </c>
      <c r="E132" s="4">
        <v>1</v>
      </c>
      <c r="F132" s="24">
        <v>374.3</v>
      </c>
      <c r="G132" s="24">
        <f t="shared" si="3"/>
        <v>374.3</v>
      </c>
    </row>
    <row r="133" spans="1:7" ht="72" x14ac:dyDescent="0.4">
      <c r="A133" s="34"/>
      <c r="B133" s="1" t="s">
        <v>28</v>
      </c>
      <c r="C133" s="5" t="s">
        <v>29</v>
      </c>
      <c r="D133" s="4" t="s">
        <v>17</v>
      </c>
      <c r="E133" s="4">
        <v>1</v>
      </c>
      <c r="F133" s="24">
        <v>49.99</v>
      </c>
      <c r="G133" s="24">
        <f t="shared" si="3"/>
        <v>49.99</v>
      </c>
    </row>
    <row r="134" spans="1:7" x14ac:dyDescent="0.4">
      <c r="A134" s="35" t="s">
        <v>7</v>
      </c>
      <c r="B134" s="36"/>
      <c r="C134" s="36"/>
      <c r="D134" s="36"/>
      <c r="E134" s="36"/>
      <c r="F134" s="36"/>
      <c r="G134" s="28">
        <f>SUM(G108:G133)</f>
        <v>23968.3</v>
      </c>
    </row>
    <row r="135" spans="1:7" x14ac:dyDescent="0.4">
      <c r="A135" s="9"/>
    </row>
    <row r="136" spans="1:7" x14ac:dyDescent="0.4">
      <c r="A136" s="8"/>
      <c r="E136" s="41" t="s">
        <v>7</v>
      </c>
      <c r="F136" s="42"/>
      <c r="G136" s="43">
        <f>G33+G66+G103+G134</f>
        <v>117680.01000000001</v>
      </c>
    </row>
    <row r="137" spans="1:7" x14ac:dyDescent="0.4">
      <c r="A137" s="8"/>
    </row>
    <row r="138" spans="1:7" x14ac:dyDescent="0.4">
      <c r="A138" s="11"/>
    </row>
    <row r="139" spans="1:7" x14ac:dyDescent="0.4">
      <c r="A139" s="11"/>
    </row>
    <row r="140" spans="1:7" x14ac:dyDescent="0.4">
      <c r="A140" s="8"/>
    </row>
    <row r="141" spans="1:7" x14ac:dyDescent="0.4">
      <c r="A141" s="11"/>
    </row>
    <row r="142" spans="1:7" x14ac:dyDescent="0.4">
      <c r="A142" s="8"/>
    </row>
    <row r="143" spans="1:7" x14ac:dyDescent="0.4">
      <c r="A143" s="8"/>
    </row>
    <row r="144" spans="1:7" x14ac:dyDescent="0.4">
      <c r="A144" s="8"/>
    </row>
    <row r="145" spans="1:1" x14ac:dyDescent="0.4">
      <c r="A145" s="8"/>
    </row>
    <row r="146" spans="1:1" x14ac:dyDescent="0.4">
      <c r="A146" s="11"/>
    </row>
    <row r="147" spans="1:1" x14ac:dyDescent="0.4">
      <c r="A147" s="11"/>
    </row>
    <row r="148" spans="1:1" x14ac:dyDescent="0.4">
      <c r="A148" s="8"/>
    </row>
    <row r="149" spans="1:1" x14ac:dyDescent="0.4">
      <c r="A149" s="11"/>
    </row>
    <row r="150" spans="1:1" x14ac:dyDescent="0.4">
      <c r="A150" s="8"/>
    </row>
    <row r="151" spans="1:1" x14ac:dyDescent="0.4">
      <c r="A151" s="8"/>
    </row>
    <row r="152" spans="1:1" x14ac:dyDescent="0.4">
      <c r="A152" s="8"/>
    </row>
    <row r="153" spans="1:1" x14ac:dyDescent="0.4">
      <c r="A153" s="8"/>
    </row>
    <row r="154" spans="1:1" x14ac:dyDescent="0.4">
      <c r="A154" s="11"/>
    </row>
    <row r="155" spans="1:1" x14ac:dyDescent="0.4">
      <c r="A155" s="11"/>
    </row>
    <row r="156" spans="1:1" x14ac:dyDescent="0.4">
      <c r="A156" s="8"/>
    </row>
    <row r="157" spans="1:1" x14ac:dyDescent="0.4">
      <c r="A157" s="11"/>
    </row>
    <row r="158" spans="1:1" x14ac:dyDescent="0.4">
      <c r="A158" s="8"/>
    </row>
    <row r="159" spans="1:1" x14ac:dyDescent="0.4">
      <c r="A159" s="8"/>
    </row>
    <row r="160" spans="1:1" x14ac:dyDescent="0.4">
      <c r="A160" s="8"/>
    </row>
    <row r="161" spans="1:1" x14ac:dyDescent="0.4">
      <c r="A161" s="8"/>
    </row>
    <row r="162" spans="1:1" x14ac:dyDescent="0.4">
      <c r="A162" s="11"/>
    </row>
    <row r="163" spans="1:1" x14ac:dyDescent="0.4">
      <c r="A163" s="11"/>
    </row>
    <row r="164" spans="1:1" x14ac:dyDescent="0.4">
      <c r="A164" s="8"/>
    </row>
    <row r="165" spans="1:1" x14ac:dyDescent="0.4">
      <c r="A165" s="11"/>
    </row>
    <row r="166" spans="1:1" x14ac:dyDescent="0.4">
      <c r="A166" s="11"/>
    </row>
    <row r="167" spans="1:1" x14ac:dyDescent="0.4">
      <c r="A167" s="11"/>
    </row>
    <row r="168" spans="1:1" x14ac:dyDescent="0.4">
      <c r="A168" s="8"/>
    </row>
    <row r="169" spans="1:1" x14ac:dyDescent="0.4">
      <c r="A169" s="8"/>
    </row>
    <row r="170" spans="1:1" x14ac:dyDescent="0.4">
      <c r="A170" s="8"/>
    </row>
    <row r="171" spans="1:1" x14ac:dyDescent="0.4">
      <c r="A171" s="8"/>
    </row>
    <row r="172" spans="1:1" x14ac:dyDescent="0.4">
      <c r="A172" s="11"/>
    </row>
    <row r="173" spans="1:1" x14ac:dyDescent="0.4">
      <c r="A173" s="11"/>
    </row>
    <row r="174" spans="1:1" x14ac:dyDescent="0.4">
      <c r="A174" s="8"/>
    </row>
    <row r="175" spans="1:1" x14ac:dyDescent="0.4">
      <c r="A175" s="11"/>
    </row>
    <row r="176" spans="1:1" x14ac:dyDescent="0.4">
      <c r="A176" s="8"/>
    </row>
    <row r="177" spans="1:1" x14ac:dyDescent="0.4">
      <c r="A177" s="8"/>
    </row>
    <row r="178" spans="1:1" x14ac:dyDescent="0.4">
      <c r="A178" s="8"/>
    </row>
    <row r="179" spans="1:1" x14ac:dyDescent="0.4">
      <c r="A179" s="8"/>
    </row>
    <row r="180" spans="1:1" x14ac:dyDescent="0.4">
      <c r="A180" s="11"/>
    </row>
    <row r="181" spans="1:1" x14ac:dyDescent="0.4">
      <c r="A181" s="11"/>
    </row>
    <row r="182" spans="1:1" x14ac:dyDescent="0.4">
      <c r="A182" s="8"/>
    </row>
    <row r="183" spans="1:1" x14ac:dyDescent="0.4">
      <c r="A183" s="11"/>
    </row>
    <row r="184" spans="1:1" x14ac:dyDescent="0.4">
      <c r="A184" s="8"/>
    </row>
    <row r="185" spans="1:1" x14ac:dyDescent="0.4">
      <c r="A185" s="8"/>
    </row>
    <row r="186" spans="1:1" x14ac:dyDescent="0.4">
      <c r="A186" s="8"/>
    </row>
    <row r="187" spans="1:1" x14ac:dyDescent="0.4">
      <c r="A187" s="8"/>
    </row>
    <row r="188" spans="1:1" x14ac:dyDescent="0.4">
      <c r="A188" s="11"/>
    </row>
    <row r="189" spans="1:1" x14ac:dyDescent="0.4">
      <c r="A189" s="11"/>
    </row>
    <row r="190" spans="1:1" x14ac:dyDescent="0.4">
      <c r="A190" s="8"/>
    </row>
    <row r="191" spans="1:1" x14ac:dyDescent="0.4">
      <c r="A191" s="11"/>
    </row>
    <row r="192" spans="1:1" x14ac:dyDescent="0.4">
      <c r="A192" s="8"/>
    </row>
    <row r="193" spans="1:1" x14ac:dyDescent="0.4">
      <c r="A193" s="8"/>
    </row>
    <row r="194" spans="1:1" x14ac:dyDescent="0.4">
      <c r="A194" s="8"/>
    </row>
    <row r="195" spans="1:1" x14ac:dyDescent="0.4">
      <c r="A195" s="8"/>
    </row>
    <row r="196" spans="1:1" x14ac:dyDescent="0.4">
      <c r="A196" s="11"/>
    </row>
    <row r="197" spans="1:1" x14ac:dyDescent="0.4">
      <c r="A197" s="11"/>
    </row>
    <row r="198" spans="1:1" x14ac:dyDescent="0.4">
      <c r="A198" s="8"/>
    </row>
    <row r="199" spans="1:1" x14ac:dyDescent="0.4">
      <c r="A199" s="11"/>
    </row>
    <row r="200" spans="1:1" x14ac:dyDescent="0.4">
      <c r="A200" s="8"/>
    </row>
    <row r="201" spans="1:1" x14ac:dyDescent="0.4">
      <c r="A201" s="8"/>
    </row>
    <row r="202" spans="1:1" x14ac:dyDescent="0.4">
      <c r="A202" s="8"/>
    </row>
    <row r="203" spans="1:1" x14ac:dyDescent="0.4">
      <c r="A203" s="8"/>
    </row>
    <row r="204" spans="1:1" x14ac:dyDescent="0.4">
      <c r="A204" s="11"/>
    </row>
    <row r="205" spans="1:1" x14ac:dyDescent="0.4">
      <c r="A205" s="11"/>
    </row>
    <row r="206" spans="1:1" x14ac:dyDescent="0.4">
      <c r="A206" s="8"/>
    </row>
    <row r="207" spans="1:1" x14ac:dyDescent="0.4">
      <c r="A207" s="11"/>
    </row>
    <row r="208" spans="1:1" x14ac:dyDescent="0.4">
      <c r="A208" s="8"/>
    </row>
    <row r="209" spans="1:1" x14ac:dyDescent="0.4">
      <c r="A209" s="8"/>
    </row>
    <row r="210" spans="1:1" x14ac:dyDescent="0.4">
      <c r="A210" s="8"/>
    </row>
    <row r="211" spans="1:1" x14ac:dyDescent="0.4">
      <c r="A211" s="8"/>
    </row>
    <row r="212" spans="1:1" x14ac:dyDescent="0.4">
      <c r="A212" s="11"/>
    </row>
    <row r="213" spans="1:1" x14ac:dyDescent="0.4">
      <c r="A213" s="11"/>
    </row>
    <row r="214" spans="1:1" x14ac:dyDescent="0.4">
      <c r="A214" s="8"/>
    </row>
    <row r="215" spans="1:1" x14ac:dyDescent="0.4">
      <c r="A215" s="8"/>
    </row>
    <row r="216" spans="1:1" x14ac:dyDescent="0.4">
      <c r="A216" s="8"/>
    </row>
    <row r="217" spans="1:1" x14ac:dyDescent="0.4">
      <c r="A217" s="8"/>
    </row>
    <row r="218" spans="1:1" x14ac:dyDescent="0.4">
      <c r="A218" s="8"/>
    </row>
    <row r="219" spans="1:1" x14ac:dyDescent="0.4">
      <c r="A219" s="8"/>
    </row>
    <row r="220" spans="1:1" x14ac:dyDescent="0.4">
      <c r="A220" s="11"/>
    </row>
    <row r="221" spans="1:1" x14ac:dyDescent="0.4">
      <c r="A221" s="11"/>
    </row>
    <row r="222" spans="1:1" x14ac:dyDescent="0.4">
      <c r="A222" s="8"/>
    </row>
    <row r="223" spans="1:1" x14ac:dyDescent="0.4">
      <c r="A223" s="8"/>
    </row>
    <row r="224" spans="1:1" x14ac:dyDescent="0.4">
      <c r="A224" s="8"/>
    </row>
    <row r="225" spans="1:1" x14ac:dyDescent="0.4">
      <c r="A225" s="8"/>
    </row>
    <row r="226" spans="1:1" x14ac:dyDescent="0.4">
      <c r="A226" s="8"/>
    </row>
    <row r="227" spans="1:1" x14ac:dyDescent="0.4">
      <c r="A227" s="8"/>
    </row>
    <row r="228" spans="1:1" x14ac:dyDescent="0.4">
      <c r="A228" s="11"/>
    </row>
    <row r="229" spans="1:1" x14ac:dyDescent="0.4">
      <c r="A229" s="11"/>
    </row>
    <row r="230" spans="1:1" x14ac:dyDescent="0.4">
      <c r="A230" s="8"/>
    </row>
    <row r="231" spans="1:1" x14ac:dyDescent="0.4">
      <c r="A231" s="8"/>
    </row>
    <row r="232" spans="1:1" x14ac:dyDescent="0.4">
      <c r="A232" s="8"/>
    </row>
    <row r="233" spans="1:1" x14ac:dyDescent="0.4">
      <c r="A233" s="8"/>
    </row>
    <row r="234" spans="1:1" x14ac:dyDescent="0.4">
      <c r="A234" s="8"/>
    </row>
    <row r="235" spans="1:1" x14ac:dyDescent="0.4">
      <c r="A235" s="8"/>
    </row>
    <row r="236" spans="1:1" x14ac:dyDescent="0.4">
      <c r="A236" s="11"/>
    </row>
    <row r="237" spans="1:1" x14ac:dyDescent="0.4">
      <c r="A237" s="11"/>
    </row>
    <row r="238" spans="1:1" x14ac:dyDescent="0.4">
      <c r="A238" s="8"/>
    </row>
    <row r="239" spans="1:1" x14ac:dyDescent="0.4">
      <c r="A239" s="8"/>
    </row>
    <row r="240" spans="1:1" x14ac:dyDescent="0.4">
      <c r="A240" s="8"/>
    </row>
    <row r="241" spans="1:1" x14ac:dyDescent="0.4">
      <c r="A241" s="8"/>
    </row>
    <row r="242" spans="1:1" x14ac:dyDescent="0.4">
      <c r="A242" s="8"/>
    </row>
    <row r="243" spans="1:1" x14ac:dyDescent="0.4">
      <c r="A243" s="8"/>
    </row>
    <row r="244" spans="1:1" x14ac:dyDescent="0.4">
      <c r="A244" s="11"/>
    </row>
    <row r="245" spans="1:1" x14ac:dyDescent="0.4">
      <c r="A245" s="11"/>
    </row>
    <row r="246" spans="1:1" x14ac:dyDescent="0.4">
      <c r="A246" s="8"/>
    </row>
    <row r="247" spans="1:1" x14ac:dyDescent="0.4">
      <c r="A247" s="11"/>
    </row>
    <row r="248" spans="1:1" x14ac:dyDescent="0.4">
      <c r="A248" s="8"/>
    </row>
    <row r="249" spans="1:1" x14ac:dyDescent="0.4">
      <c r="A249" s="8"/>
    </row>
    <row r="250" spans="1:1" x14ac:dyDescent="0.4">
      <c r="A250" s="8"/>
    </row>
    <row r="251" spans="1:1" x14ac:dyDescent="0.4">
      <c r="A251" s="8"/>
    </row>
    <row r="252" spans="1:1" x14ac:dyDescent="0.4">
      <c r="A252" s="11"/>
    </row>
    <row r="253" spans="1:1" x14ac:dyDescent="0.4">
      <c r="A253" s="11"/>
    </row>
    <row r="254" spans="1:1" x14ac:dyDescent="0.4">
      <c r="A254" s="8"/>
    </row>
    <row r="255" spans="1:1" x14ac:dyDescent="0.4">
      <c r="A255" s="11"/>
    </row>
    <row r="256" spans="1:1" x14ac:dyDescent="0.4">
      <c r="A256" s="8"/>
    </row>
    <row r="257" spans="1:1" x14ac:dyDescent="0.4">
      <c r="A257" s="8"/>
    </row>
    <row r="258" spans="1:1" x14ac:dyDescent="0.4">
      <c r="A258" s="8"/>
    </row>
    <row r="259" spans="1:1" x14ac:dyDescent="0.4">
      <c r="A259" s="8"/>
    </row>
    <row r="260" spans="1:1" x14ac:dyDescent="0.4">
      <c r="A260" s="11"/>
    </row>
    <row r="261" spans="1:1" x14ac:dyDescent="0.4">
      <c r="A261" s="11"/>
    </row>
    <row r="262" spans="1:1" x14ac:dyDescent="0.4">
      <c r="A262" s="8"/>
    </row>
    <row r="263" spans="1:1" x14ac:dyDescent="0.4">
      <c r="A263" s="11"/>
    </row>
    <row r="264" spans="1:1" x14ac:dyDescent="0.4">
      <c r="A264" s="11"/>
    </row>
    <row r="265" spans="1:1" x14ac:dyDescent="0.4">
      <c r="A265" s="11"/>
    </row>
    <row r="266" spans="1:1" x14ac:dyDescent="0.4">
      <c r="A266" s="8"/>
    </row>
    <row r="267" spans="1:1" x14ac:dyDescent="0.4">
      <c r="A267" s="8"/>
    </row>
    <row r="268" spans="1:1" x14ac:dyDescent="0.4">
      <c r="A268" s="8"/>
    </row>
    <row r="269" spans="1:1" x14ac:dyDescent="0.4">
      <c r="A269" s="8"/>
    </row>
    <row r="270" spans="1:1" x14ac:dyDescent="0.4">
      <c r="A270" s="11"/>
    </row>
    <row r="271" spans="1:1" x14ac:dyDescent="0.4">
      <c r="A271" s="11"/>
    </row>
    <row r="272" spans="1:1" x14ac:dyDescent="0.4">
      <c r="A272" s="8"/>
    </row>
    <row r="273" spans="1:1" x14ac:dyDescent="0.4">
      <c r="A273" s="11"/>
    </row>
    <row r="274" spans="1:1" x14ac:dyDescent="0.4">
      <c r="A274" s="8"/>
    </row>
    <row r="275" spans="1:1" x14ac:dyDescent="0.4">
      <c r="A275" s="8"/>
    </row>
    <row r="276" spans="1:1" x14ac:dyDescent="0.4">
      <c r="A276" s="8"/>
    </row>
    <row r="277" spans="1:1" x14ac:dyDescent="0.4">
      <c r="A277" s="8"/>
    </row>
    <row r="278" spans="1:1" x14ac:dyDescent="0.4">
      <c r="A278" s="11"/>
    </row>
    <row r="279" spans="1:1" x14ac:dyDescent="0.4">
      <c r="A279" s="11"/>
    </row>
    <row r="280" spans="1:1" x14ac:dyDescent="0.4">
      <c r="A280" s="8"/>
    </row>
    <row r="281" spans="1:1" x14ac:dyDescent="0.4">
      <c r="A281" s="8"/>
    </row>
    <row r="282" spans="1:1" x14ac:dyDescent="0.4">
      <c r="A282" s="8"/>
    </row>
    <row r="283" spans="1:1" x14ac:dyDescent="0.4">
      <c r="A283" s="8"/>
    </row>
    <row r="284" spans="1:1" x14ac:dyDescent="0.4">
      <c r="A284" s="8"/>
    </row>
    <row r="285" spans="1:1" x14ac:dyDescent="0.4">
      <c r="A285" s="8"/>
    </row>
    <row r="286" spans="1:1" x14ac:dyDescent="0.4">
      <c r="A286" s="11"/>
    </row>
    <row r="287" spans="1:1" x14ac:dyDescent="0.4">
      <c r="A287" s="11"/>
    </row>
    <row r="288" spans="1:1" x14ac:dyDescent="0.4">
      <c r="A288" s="8"/>
    </row>
    <row r="289" spans="1:1" x14ac:dyDescent="0.4">
      <c r="A289" s="11"/>
    </row>
    <row r="290" spans="1:1" x14ac:dyDescent="0.4">
      <c r="A290" s="8"/>
    </row>
    <row r="291" spans="1:1" x14ac:dyDescent="0.4">
      <c r="A291" s="8"/>
    </row>
    <row r="292" spans="1:1" x14ac:dyDescent="0.4">
      <c r="A292" s="8"/>
    </row>
    <row r="293" spans="1:1" x14ac:dyDescent="0.4">
      <c r="A293" s="8"/>
    </row>
    <row r="294" spans="1:1" x14ac:dyDescent="0.4">
      <c r="A294" s="11"/>
    </row>
    <row r="295" spans="1:1" x14ac:dyDescent="0.4">
      <c r="A295" s="11"/>
    </row>
    <row r="296" spans="1:1" x14ac:dyDescent="0.4">
      <c r="A296" s="8"/>
    </row>
    <row r="297" spans="1:1" x14ac:dyDescent="0.4">
      <c r="A297" s="11"/>
    </row>
    <row r="298" spans="1:1" x14ac:dyDescent="0.4">
      <c r="A298" s="8"/>
    </row>
    <row r="299" spans="1:1" x14ac:dyDescent="0.4">
      <c r="A299" s="8"/>
    </row>
    <row r="300" spans="1:1" x14ac:dyDescent="0.4">
      <c r="A300" s="8"/>
    </row>
    <row r="301" spans="1:1" x14ac:dyDescent="0.4">
      <c r="A301" s="8"/>
    </row>
    <row r="302" spans="1:1" x14ac:dyDescent="0.4">
      <c r="A302" s="11"/>
    </row>
    <row r="303" spans="1:1" x14ac:dyDescent="0.4">
      <c r="A303" s="11"/>
    </row>
    <row r="304" spans="1:1" x14ac:dyDescent="0.4">
      <c r="A304" s="8"/>
    </row>
    <row r="305" spans="1:1" x14ac:dyDescent="0.4">
      <c r="A305" s="11"/>
    </row>
    <row r="306" spans="1:1" x14ac:dyDescent="0.4">
      <c r="A306" s="11"/>
    </row>
    <row r="307" spans="1:1" x14ac:dyDescent="0.4">
      <c r="A307" s="11"/>
    </row>
    <row r="308" spans="1:1" x14ac:dyDescent="0.4">
      <c r="A308" s="8"/>
    </row>
    <row r="309" spans="1:1" x14ac:dyDescent="0.4">
      <c r="A309" s="8"/>
    </row>
    <row r="310" spans="1:1" x14ac:dyDescent="0.4">
      <c r="A310" s="8"/>
    </row>
    <row r="311" spans="1:1" x14ac:dyDescent="0.4">
      <c r="A311" s="8"/>
    </row>
    <row r="312" spans="1:1" x14ac:dyDescent="0.4">
      <c r="A312" s="11"/>
    </row>
    <row r="313" spans="1:1" x14ac:dyDescent="0.4">
      <c r="A313" s="11"/>
    </row>
    <row r="314" spans="1:1" x14ac:dyDescent="0.4">
      <c r="A314" s="8"/>
    </row>
    <row r="315" spans="1:1" x14ac:dyDescent="0.4">
      <c r="A315" s="11"/>
    </row>
    <row r="316" spans="1:1" x14ac:dyDescent="0.4">
      <c r="A316" s="11"/>
    </row>
    <row r="317" spans="1:1" x14ac:dyDescent="0.4">
      <c r="A317" s="8"/>
    </row>
    <row r="318" spans="1:1" x14ac:dyDescent="0.4">
      <c r="A318" s="8"/>
    </row>
    <row r="319" spans="1:1" x14ac:dyDescent="0.4">
      <c r="A319" s="8"/>
    </row>
    <row r="320" spans="1:1" x14ac:dyDescent="0.4">
      <c r="A320" s="8"/>
    </row>
    <row r="321" spans="1:1" x14ac:dyDescent="0.4">
      <c r="A321" s="11"/>
    </row>
    <row r="322" spans="1:1" x14ac:dyDescent="0.4">
      <c r="A322" s="11"/>
    </row>
    <row r="323" spans="1:1" x14ac:dyDescent="0.4">
      <c r="A323" s="8"/>
    </row>
    <row r="324" spans="1:1" x14ac:dyDescent="0.4">
      <c r="A324" s="11"/>
    </row>
    <row r="325" spans="1:1" x14ac:dyDescent="0.4">
      <c r="A325" s="8"/>
    </row>
    <row r="326" spans="1:1" x14ac:dyDescent="0.4">
      <c r="A326" s="8"/>
    </row>
    <row r="327" spans="1:1" x14ac:dyDescent="0.4">
      <c r="A327" s="8"/>
    </row>
    <row r="328" spans="1:1" x14ac:dyDescent="0.4">
      <c r="A328" s="8"/>
    </row>
    <row r="329" spans="1:1" x14ac:dyDescent="0.4">
      <c r="A329" s="11"/>
    </row>
    <row r="330" spans="1:1" x14ac:dyDescent="0.4">
      <c r="A330" s="11"/>
    </row>
    <row r="331" spans="1:1" x14ac:dyDescent="0.4">
      <c r="A331" s="8"/>
    </row>
    <row r="332" spans="1:1" x14ac:dyDescent="0.4">
      <c r="A332" s="11"/>
    </row>
    <row r="333" spans="1:1" x14ac:dyDescent="0.4">
      <c r="A333" s="8"/>
    </row>
    <row r="334" spans="1:1" x14ac:dyDescent="0.4">
      <c r="A334" s="8"/>
    </row>
    <row r="335" spans="1:1" x14ac:dyDescent="0.4">
      <c r="A335" s="8"/>
    </row>
    <row r="336" spans="1:1" x14ac:dyDescent="0.4">
      <c r="A336" s="8"/>
    </row>
    <row r="337" spans="1:1" x14ac:dyDescent="0.4">
      <c r="A337" s="11"/>
    </row>
    <row r="338" spans="1:1" x14ac:dyDescent="0.4">
      <c r="A338" s="11"/>
    </row>
    <row r="339" spans="1:1" x14ac:dyDescent="0.4">
      <c r="A339" s="8"/>
    </row>
    <row r="340" spans="1:1" x14ac:dyDescent="0.4">
      <c r="A340" s="11"/>
    </row>
    <row r="341" spans="1:1" x14ac:dyDescent="0.4">
      <c r="A341" s="8"/>
    </row>
    <row r="342" spans="1:1" x14ac:dyDescent="0.4">
      <c r="A342" s="8"/>
    </row>
    <row r="343" spans="1:1" x14ac:dyDescent="0.4">
      <c r="A343" s="8"/>
    </row>
    <row r="344" spans="1:1" x14ac:dyDescent="0.4">
      <c r="A344" s="8"/>
    </row>
    <row r="345" spans="1:1" x14ac:dyDescent="0.4">
      <c r="A345" s="11"/>
    </row>
    <row r="346" spans="1:1" x14ac:dyDescent="0.4">
      <c r="A346" s="11"/>
    </row>
    <row r="347" spans="1:1" x14ac:dyDescent="0.4">
      <c r="A347" s="8"/>
    </row>
    <row r="348" spans="1:1" x14ac:dyDescent="0.4">
      <c r="A348" s="11"/>
    </row>
    <row r="349" spans="1:1" x14ac:dyDescent="0.4">
      <c r="A349" s="8"/>
    </row>
    <row r="350" spans="1:1" x14ac:dyDescent="0.4">
      <c r="A350" s="8"/>
    </row>
    <row r="351" spans="1:1" x14ac:dyDescent="0.4">
      <c r="A351" s="8"/>
    </row>
    <row r="352" spans="1:1" x14ac:dyDescent="0.4">
      <c r="A352" s="8"/>
    </row>
    <row r="353" spans="1:1" x14ac:dyDescent="0.4">
      <c r="A353" s="11"/>
    </row>
    <row r="354" spans="1:1" x14ac:dyDescent="0.4">
      <c r="A354" s="11"/>
    </row>
    <row r="355" spans="1:1" x14ac:dyDescent="0.4">
      <c r="A355" s="8"/>
    </row>
    <row r="356" spans="1:1" x14ac:dyDescent="0.4">
      <c r="A356" s="11"/>
    </row>
    <row r="357" spans="1:1" x14ac:dyDescent="0.4">
      <c r="A357" s="8"/>
    </row>
    <row r="358" spans="1:1" x14ac:dyDescent="0.4">
      <c r="A358" s="8"/>
    </row>
    <row r="359" spans="1:1" x14ac:dyDescent="0.4">
      <c r="A359" s="8"/>
    </row>
    <row r="360" spans="1:1" x14ac:dyDescent="0.4">
      <c r="A360" s="8"/>
    </row>
    <row r="361" spans="1:1" x14ac:dyDescent="0.4">
      <c r="A361" s="11"/>
    </row>
    <row r="362" spans="1:1" x14ac:dyDescent="0.4">
      <c r="A362" s="11"/>
    </row>
    <row r="363" spans="1:1" x14ac:dyDescent="0.4">
      <c r="A363" s="8"/>
    </row>
    <row r="364" spans="1:1" x14ac:dyDescent="0.4">
      <c r="A364" s="11"/>
    </row>
    <row r="365" spans="1:1" x14ac:dyDescent="0.4">
      <c r="A365" s="8"/>
    </row>
    <row r="366" spans="1:1" x14ac:dyDescent="0.4">
      <c r="A366" s="8"/>
    </row>
    <row r="367" spans="1:1" x14ac:dyDescent="0.4">
      <c r="A367" s="8"/>
    </row>
    <row r="368" spans="1:1" x14ac:dyDescent="0.4">
      <c r="A368" s="8"/>
    </row>
    <row r="369" spans="1:1" x14ac:dyDescent="0.4">
      <c r="A369" s="11"/>
    </row>
    <row r="370" spans="1:1" x14ac:dyDescent="0.4">
      <c r="A370" s="11"/>
    </row>
    <row r="371" spans="1:1" x14ac:dyDescent="0.4">
      <c r="A371" s="8"/>
    </row>
    <row r="372" spans="1:1" x14ac:dyDescent="0.4">
      <c r="A372" s="11"/>
    </row>
    <row r="373" spans="1:1" x14ac:dyDescent="0.4">
      <c r="A373" s="8"/>
    </row>
    <row r="374" spans="1:1" x14ac:dyDescent="0.4">
      <c r="A374" s="8"/>
    </row>
    <row r="375" spans="1:1" x14ac:dyDescent="0.4">
      <c r="A375" s="8"/>
    </row>
    <row r="376" spans="1:1" x14ac:dyDescent="0.4">
      <c r="A376" s="8"/>
    </row>
    <row r="377" spans="1:1" x14ac:dyDescent="0.4">
      <c r="A377" s="11"/>
    </row>
    <row r="378" spans="1:1" x14ac:dyDescent="0.4">
      <c r="A378" s="11"/>
    </row>
    <row r="379" spans="1:1" x14ac:dyDescent="0.4">
      <c r="A379" s="8"/>
    </row>
    <row r="380" spans="1:1" x14ac:dyDescent="0.4">
      <c r="A380" s="11"/>
    </row>
    <row r="381" spans="1:1" x14ac:dyDescent="0.4">
      <c r="A381" s="11"/>
    </row>
    <row r="382" spans="1:1" x14ac:dyDescent="0.4">
      <c r="A382" s="11"/>
    </row>
    <row r="383" spans="1:1" x14ac:dyDescent="0.4">
      <c r="A383" s="8"/>
    </row>
    <row r="384" spans="1:1" x14ac:dyDescent="0.4">
      <c r="A384" s="8"/>
    </row>
    <row r="385" spans="1:1" x14ac:dyDescent="0.4">
      <c r="A385" s="8"/>
    </row>
    <row r="386" spans="1:1" x14ac:dyDescent="0.4">
      <c r="A386" s="8"/>
    </row>
    <row r="387" spans="1:1" x14ac:dyDescent="0.4">
      <c r="A387" s="11"/>
    </row>
    <row r="388" spans="1:1" x14ac:dyDescent="0.4">
      <c r="A388" s="11"/>
    </row>
    <row r="389" spans="1:1" x14ac:dyDescent="0.4">
      <c r="A389" s="8"/>
    </row>
    <row r="390" spans="1:1" x14ac:dyDescent="0.4">
      <c r="A390" s="11"/>
    </row>
    <row r="391" spans="1:1" x14ac:dyDescent="0.4">
      <c r="A391" s="8"/>
    </row>
    <row r="392" spans="1:1" x14ac:dyDescent="0.4">
      <c r="A392" s="8"/>
    </row>
    <row r="393" spans="1:1" x14ac:dyDescent="0.4">
      <c r="A393" s="8"/>
    </row>
    <row r="394" spans="1:1" x14ac:dyDescent="0.4">
      <c r="A394" s="8"/>
    </row>
    <row r="395" spans="1:1" x14ac:dyDescent="0.4">
      <c r="A395" s="11"/>
    </row>
    <row r="396" spans="1:1" x14ac:dyDescent="0.4">
      <c r="A396" s="11"/>
    </row>
    <row r="397" spans="1:1" x14ac:dyDescent="0.4">
      <c r="A397" s="8"/>
    </row>
    <row r="398" spans="1:1" x14ac:dyDescent="0.4">
      <c r="A398" s="11"/>
    </row>
    <row r="399" spans="1:1" x14ac:dyDescent="0.4">
      <c r="A399" s="8"/>
    </row>
    <row r="400" spans="1:1" x14ac:dyDescent="0.4">
      <c r="A400" s="8"/>
    </row>
    <row r="401" spans="1:1" x14ac:dyDescent="0.4">
      <c r="A401" s="8"/>
    </row>
    <row r="402" spans="1:1" x14ac:dyDescent="0.4">
      <c r="A402" s="8"/>
    </row>
    <row r="403" spans="1:1" x14ac:dyDescent="0.4">
      <c r="A403" s="11"/>
    </row>
    <row r="404" spans="1:1" x14ac:dyDescent="0.4">
      <c r="A404" s="11"/>
    </row>
    <row r="405" spans="1:1" x14ac:dyDescent="0.4">
      <c r="A405" s="8"/>
    </row>
    <row r="406" spans="1:1" x14ac:dyDescent="0.4">
      <c r="A406" s="11"/>
    </row>
    <row r="407" spans="1:1" x14ac:dyDescent="0.4">
      <c r="A407" s="8"/>
    </row>
    <row r="408" spans="1:1" x14ac:dyDescent="0.4">
      <c r="A408" s="8"/>
    </row>
    <row r="409" spans="1:1" x14ac:dyDescent="0.4">
      <c r="A409" s="8"/>
    </row>
    <row r="410" spans="1:1" x14ac:dyDescent="0.4">
      <c r="A410" s="8"/>
    </row>
    <row r="411" spans="1:1" x14ac:dyDescent="0.4">
      <c r="A411" s="11"/>
    </row>
    <row r="412" spans="1:1" x14ac:dyDescent="0.4">
      <c r="A412" s="11"/>
    </row>
    <row r="413" spans="1:1" x14ac:dyDescent="0.4">
      <c r="A413" s="8"/>
    </row>
    <row r="414" spans="1:1" x14ac:dyDescent="0.4">
      <c r="A414" s="11"/>
    </row>
    <row r="415" spans="1:1" x14ac:dyDescent="0.4">
      <c r="A415" s="8"/>
    </row>
    <row r="416" spans="1:1" x14ac:dyDescent="0.4">
      <c r="A416" s="8"/>
    </row>
    <row r="417" spans="1:1" x14ac:dyDescent="0.4">
      <c r="A417" s="8"/>
    </row>
    <row r="418" spans="1:1" x14ac:dyDescent="0.4">
      <c r="A418" s="8"/>
    </row>
    <row r="419" spans="1:1" x14ac:dyDescent="0.4">
      <c r="A419" s="11"/>
    </row>
    <row r="420" spans="1:1" x14ac:dyDescent="0.4">
      <c r="A420" s="11"/>
    </row>
    <row r="421" spans="1:1" x14ac:dyDescent="0.4">
      <c r="A421" s="8"/>
    </row>
    <row r="422" spans="1:1" x14ac:dyDescent="0.4">
      <c r="A422" s="11"/>
    </row>
    <row r="423" spans="1:1" x14ac:dyDescent="0.4">
      <c r="A423" s="8"/>
    </row>
    <row r="424" spans="1:1" x14ac:dyDescent="0.4">
      <c r="A424" s="8"/>
    </row>
    <row r="425" spans="1:1" x14ac:dyDescent="0.4">
      <c r="A425" s="8"/>
    </row>
    <row r="426" spans="1:1" x14ac:dyDescent="0.4">
      <c r="A426" s="8"/>
    </row>
    <row r="427" spans="1:1" x14ac:dyDescent="0.4">
      <c r="A427" s="11"/>
    </row>
    <row r="428" spans="1:1" x14ac:dyDescent="0.4">
      <c r="A428" s="11"/>
    </row>
    <row r="429" spans="1:1" x14ac:dyDescent="0.4">
      <c r="A429" s="8"/>
    </row>
    <row r="430" spans="1:1" x14ac:dyDescent="0.4">
      <c r="A430" s="11"/>
    </row>
    <row r="431" spans="1:1" x14ac:dyDescent="0.4">
      <c r="A431" s="8"/>
    </row>
    <row r="432" spans="1:1" x14ac:dyDescent="0.4">
      <c r="A432" s="8"/>
    </row>
    <row r="433" spans="1:1" x14ac:dyDescent="0.4">
      <c r="A433" s="8"/>
    </row>
    <row r="434" spans="1:1" x14ac:dyDescent="0.4">
      <c r="A434" s="8"/>
    </row>
    <row r="435" spans="1:1" x14ac:dyDescent="0.4">
      <c r="A435" s="11"/>
    </row>
    <row r="436" spans="1:1" x14ac:dyDescent="0.4">
      <c r="A436" s="11"/>
    </row>
    <row r="437" spans="1:1" x14ac:dyDescent="0.4">
      <c r="A437" s="8"/>
    </row>
    <row r="438" spans="1:1" x14ac:dyDescent="0.4">
      <c r="A438" s="11"/>
    </row>
    <row r="439" spans="1:1" x14ac:dyDescent="0.4">
      <c r="A439" s="10"/>
    </row>
    <row r="440" spans="1:1" x14ac:dyDescent="0.4">
      <c r="A440" s="9"/>
    </row>
    <row r="441" spans="1:1" x14ac:dyDescent="0.4">
      <c r="A441" s="8"/>
    </row>
    <row r="442" spans="1:1" x14ac:dyDescent="0.4">
      <c r="A442" s="8"/>
    </row>
    <row r="443" spans="1:1" x14ac:dyDescent="0.4">
      <c r="A443" s="11"/>
    </row>
    <row r="444" spans="1:1" x14ac:dyDescent="0.4">
      <c r="A444" s="12"/>
    </row>
    <row r="445" spans="1:1" x14ac:dyDescent="0.4">
      <c r="A445" s="8"/>
    </row>
    <row r="446" spans="1:1" x14ac:dyDescent="0.4">
      <c r="A446" s="11"/>
    </row>
    <row r="447" spans="1:1" x14ac:dyDescent="0.4">
      <c r="A447" s="11"/>
    </row>
    <row r="448" spans="1:1" x14ac:dyDescent="0.4">
      <c r="A448" s="8"/>
    </row>
    <row r="449" spans="1:1" x14ac:dyDescent="0.4">
      <c r="A449" s="8"/>
    </row>
    <row r="450" spans="1:1" x14ac:dyDescent="0.4">
      <c r="A450" s="8"/>
    </row>
    <row r="451" spans="1:1" x14ac:dyDescent="0.4">
      <c r="A451" s="11"/>
    </row>
    <row r="452" spans="1:1" x14ac:dyDescent="0.4">
      <c r="A452" s="8"/>
    </row>
    <row r="453" spans="1:1" x14ac:dyDescent="0.4">
      <c r="A453" s="8"/>
    </row>
    <row r="454" spans="1:1" x14ac:dyDescent="0.4">
      <c r="A454" s="8"/>
    </row>
    <row r="455" spans="1:1" x14ac:dyDescent="0.4">
      <c r="A455" s="11"/>
    </row>
    <row r="456" spans="1:1" x14ac:dyDescent="0.4">
      <c r="A456" s="8"/>
    </row>
    <row r="457" spans="1:1" x14ac:dyDescent="0.4">
      <c r="A457" s="11"/>
    </row>
    <row r="458" spans="1:1" x14ac:dyDescent="0.4">
      <c r="A458" s="13"/>
    </row>
    <row r="459" spans="1:1" x14ac:dyDescent="0.4">
      <c r="A459" s="11"/>
    </row>
    <row r="460" spans="1:1" x14ac:dyDescent="0.4">
      <c r="A460" s="13"/>
    </row>
    <row r="461" spans="1:1" x14ac:dyDescent="0.4">
      <c r="A461" s="11"/>
    </row>
    <row r="462" spans="1:1" x14ac:dyDescent="0.4">
      <c r="A462" s="13"/>
    </row>
    <row r="463" spans="1:1" x14ac:dyDescent="0.4">
      <c r="A463" s="11"/>
    </row>
    <row r="464" spans="1:1" x14ac:dyDescent="0.4">
      <c r="A464" s="14"/>
    </row>
    <row r="465" spans="1:1" x14ac:dyDescent="0.4">
      <c r="A465" s="8"/>
    </row>
    <row r="466" spans="1:1" x14ac:dyDescent="0.4">
      <c r="A466" s="14"/>
    </row>
    <row r="467" spans="1:1" x14ac:dyDescent="0.4">
      <c r="A467" s="8"/>
    </row>
    <row r="468" spans="1:1" x14ac:dyDescent="0.4">
      <c r="A468" s="8"/>
    </row>
    <row r="469" spans="1:1" x14ac:dyDescent="0.4">
      <c r="A469" s="8"/>
    </row>
    <row r="470" spans="1:1" x14ac:dyDescent="0.4">
      <c r="A470" s="8"/>
    </row>
    <row r="471" spans="1:1" x14ac:dyDescent="0.4">
      <c r="A471" s="8"/>
    </row>
    <row r="472" spans="1:1" x14ac:dyDescent="0.4">
      <c r="A472" s="11"/>
    </row>
    <row r="473" spans="1:1" x14ac:dyDescent="0.4">
      <c r="A473" s="15"/>
    </row>
    <row r="474" spans="1:1" x14ac:dyDescent="0.4">
      <c r="A474" s="10"/>
    </row>
    <row r="475" spans="1:1" x14ac:dyDescent="0.4">
      <c r="A475" s="15"/>
    </row>
    <row r="476" spans="1:1" x14ac:dyDescent="0.4">
      <c r="A476" s="8"/>
    </row>
    <row r="477" spans="1:1" x14ac:dyDescent="0.4">
      <c r="A477" s="8"/>
    </row>
    <row r="478" spans="1:1" x14ac:dyDescent="0.4">
      <c r="A478" s="8"/>
    </row>
    <row r="479" spans="1:1" x14ac:dyDescent="0.4">
      <c r="A479" s="8"/>
    </row>
    <row r="480" spans="1:1" x14ac:dyDescent="0.4">
      <c r="A480" s="10"/>
    </row>
    <row r="481" spans="1:1" x14ac:dyDescent="0.4">
      <c r="A481" s="15"/>
    </row>
    <row r="482" spans="1:1" x14ac:dyDescent="0.4">
      <c r="A482" s="14"/>
    </row>
    <row r="483" spans="1:1" x14ac:dyDescent="0.4">
      <c r="A483" s="14"/>
    </row>
    <row r="484" spans="1:1" x14ac:dyDescent="0.4">
      <c r="A484" s="10"/>
    </row>
    <row r="485" spans="1:1" x14ac:dyDescent="0.4">
      <c r="A485" s="11"/>
    </row>
    <row r="486" spans="1:1" x14ac:dyDescent="0.4">
      <c r="A486" s="8"/>
    </row>
    <row r="487" spans="1:1" x14ac:dyDescent="0.4">
      <c r="A487" s="15"/>
    </row>
    <row r="488" spans="1:1" x14ac:dyDescent="0.4">
      <c r="A488" s="8"/>
    </row>
    <row r="489" spans="1:1" x14ac:dyDescent="0.4">
      <c r="A489" s="15"/>
    </row>
    <row r="490" spans="1:1" x14ac:dyDescent="0.4">
      <c r="A490" s="8"/>
    </row>
    <row r="491" spans="1:1" x14ac:dyDescent="0.4">
      <c r="A491" s="15"/>
    </row>
    <row r="492" spans="1:1" x14ac:dyDescent="0.4">
      <c r="A492" s="8"/>
    </row>
    <row r="493" spans="1:1" x14ac:dyDescent="0.4">
      <c r="A493" s="15"/>
    </row>
    <row r="494" spans="1:1" x14ac:dyDescent="0.4">
      <c r="A494" s="8"/>
    </row>
    <row r="495" spans="1:1" x14ac:dyDescent="0.4">
      <c r="A495" s="15"/>
    </row>
    <row r="496" spans="1:1" x14ac:dyDescent="0.4">
      <c r="A496" s="8"/>
    </row>
    <row r="497" spans="1:1" x14ac:dyDescent="0.4">
      <c r="A497" s="15"/>
    </row>
    <row r="498" spans="1:1" x14ac:dyDescent="0.4">
      <c r="A498" s="8"/>
    </row>
    <row r="499" spans="1:1" x14ac:dyDescent="0.4">
      <c r="A499" s="15"/>
    </row>
    <row r="500" spans="1:1" x14ac:dyDescent="0.4">
      <c r="A500" s="8"/>
    </row>
    <row r="501" spans="1:1" x14ac:dyDescent="0.4">
      <c r="A501" s="15"/>
    </row>
    <row r="502" spans="1:1" x14ac:dyDescent="0.4">
      <c r="A502" s="8"/>
    </row>
    <row r="503" spans="1:1" x14ac:dyDescent="0.4">
      <c r="A503" s="15"/>
    </row>
    <row r="504" spans="1:1" x14ac:dyDescent="0.4">
      <c r="A504" s="8"/>
    </row>
    <row r="505" spans="1:1" x14ac:dyDescent="0.4">
      <c r="A505" s="15"/>
    </row>
    <row r="506" spans="1:1" x14ac:dyDescent="0.4">
      <c r="A506" s="8"/>
    </row>
    <row r="507" spans="1:1" x14ac:dyDescent="0.4">
      <c r="A507" s="15"/>
    </row>
    <row r="508" spans="1:1" x14ac:dyDescent="0.4">
      <c r="A508" s="8"/>
    </row>
    <row r="509" spans="1:1" x14ac:dyDescent="0.4">
      <c r="A509" s="15"/>
    </row>
    <row r="510" spans="1:1" x14ac:dyDescent="0.4">
      <c r="A510" s="8"/>
    </row>
    <row r="511" spans="1:1" x14ac:dyDescent="0.4">
      <c r="A511" s="15"/>
    </row>
    <row r="512" spans="1:1" x14ac:dyDescent="0.4">
      <c r="A512" s="8"/>
    </row>
    <row r="513" spans="1:1" x14ac:dyDescent="0.4">
      <c r="A513" s="15"/>
    </row>
    <row r="514" spans="1:1" x14ac:dyDescent="0.4">
      <c r="A514" s="8"/>
    </row>
    <row r="515" spans="1:1" x14ac:dyDescent="0.4">
      <c r="A515" s="15"/>
    </row>
    <row r="516" spans="1:1" x14ac:dyDescent="0.4">
      <c r="A516" s="8"/>
    </row>
    <row r="517" spans="1:1" x14ac:dyDescent="0.4">
      <c r="A517" s="15"/>
    </row>
    <row r="518" spans="1:1" x14ac:dyDescent="0.4">
      <c r="A518" s="8"/>
    </row>
    <row r="519" spans="1:1" x14ac:dyDescent="0.4">
      <c r="A519" s="15"/>
    </row>
    <row r="520" spans="1:1" x14ac:dyDescent="0.4">
      <c r="A520" s="8"/>
    </row>
    <row r="521" spans="1:1" x14ac:dyDescent="0.4">
      <c r="A521" s="15"/>
    </row>
    <row r="522" spans="1:1" x14ac:dyDescent="0.4">
      <c r="A522" s="8"/>
    </row>
    <row r="523" spans="1:1" x14ac:dyDescent="0.4">
      <c r="A523" s="15"/>
    </row>
    <row r="524" spans="1:1" x14ac:dyDescent="0.4">
      <c r="A524" s="8"/>
    </row>
    <row r="525" spans="1:1" x14ac:dyDescent="0.4">
      <c r="A525" s="15"/>
    </row>
    <row r="526" spans="1:1" x14ac:dyDescent="0.4">
      <c r="A526" s="8"/>
    </row>
    <row r="527" spans="1:1" x14ac:dyDescent="0.4">
      <c r="A527" s="15"/>
    </row>
    <row r="528" spans="1:1" x14ac:dyDescent="0.4">
      <c r="A528" s="8"/>
    </row>
    <row r="529" spans="1:1" x14ac:dyDescent="0.4">
      <c r="A529" s="15"/>
    </row>
    <row r="530" spans="1:1" x14ac:dyDescent="0.4">
      <c r="A530" s="8"/>
    </row>
    <row r="531" spans="1:1" x14ac:dyDescent="0.4">
      <c r="A531" s="15"/>
    </row>
    <row r="532" spans="1:1" x14ac:dyDescent="0.4">
      <c r="A532" s="10"/>
    </row>
    <row r="533" spans="1:1" x14ac:dyDescent="0.4">
      <c r="A533" s="15"/>
    </row>
    <row r="534" spans="1:1" x14ac:dyDescent="0.4">
      <c r="A534" s="8"/>
    </row>
    <row r="535" spans="1:1" x14ac:dyDescent="0.4">
      <c r="A535" s="15"/>
    </row>
    <row r="536" spans="1:1" x14ac:dyDescent="0.4">
      <c r="A536" s="8"/>
    </row>
    <row r="537" spans="1:1" x14ac:dyDescent="0.4">
      <c r="A537" s="15"/>
    </row>
    <row r="538" spans="1:1" x14ac:dyDescent="0.4">
      <c r="A538" s="8"/>
    </row>
    <row r="539" spans="1:1" x14ac:dyDescent="0.4">
      <c r="A539" s="15"/>
    </row>
    <row r="540" spans="1:1" x14ac:dyDescent="0.4">
      <c r="A540" s="8"/>
    </row>
    <row r="541" spans="1:1" x14ac:dyDescent="0.4">
      <c r="A541" s="15"/>
    </row>
    <row r="542" spans="1:1" x14ac:dyDescent="0.4">
      <c r="A542" s="8"/>
    </row>
    <row r="543" spans="1:1" x14ac:dyDescent="0.4">
      <c r="A543" s="15"/>
    </row>
    <row r="544" spans="1:1" x14ac:dyDescent="0.4">
      <c r="A544" s="8"/>
    </row>
    <row r="545" spans="1:1" x14ac:dyDescent="0.4">
      <c r="A545" s="15"/>
    </row>
    <row r="546" spans="1:1" x14ac:dyDescent="0.4">
      <c r="A546" s="8"/>
    </row>
    <row r="547" spans="1:1" x14ac:dyDescent="0.4">
      <c r="A547" s="15"/>
    </row>
    <row r="548" spans="1:1" x14ac:dyDescent="0.4">
      <c r="A548" s="8"/>
    </row>
    <row r="549" spans="1:1" x14ac:dyDescent="0.4">
      <c r="A549" s="15"/>
    </row>
    <row r="550" spans="1:1" x14ac:dyDescent="0.4">
      <c r="A550" s="8"/>
    </row>
    <row r="551" spans="1:1" x14ac:dyDescent="0.4">
      <c r="A551" s="15"/>
    </row>
    <row r="552" spans="1:1" x14ac:dyDescent="0.4">
      <c r="A552" s="8"/>
    </row>
    <row r="553" spans="1:1" x14ac:dyDescent="0.4">
      <c r="A553" s="15"/>
    </row>
    <row r="554" spans="1:1" x14ac:dyDescent="0.4">
      <c r="A554" s="8"/>
    </row>
    <row r="555" spans="1:1" x14ac:dyDescent="0.4">
      <c r="A555" s="15"/>
    </row>
    <row r="556" spans="1:1" x14ac:dyDescent="0.4">
      <c r="A556" s="15"/>
    </row>
    <row r="557" spans="1:1" x14ac:dyDescent="0.4">
      <c r="A557" s="16"/>
    </row>
    <row r="558" spans="1:1" x14ac:dyDescent="0.4">
      <c r="A558" s="16"/>
    </row>
    <row r="559" spans="1:1" x14ac:dyDescent="0.4">
      <c r="A559" s="16"/>
    </row>
  </sheetData>
  <mergeCells count="33">
    <mergeCell ref="E136:F136"/>
    <mergeCell ref="A124:A126"/>
    <mergeCell ref="A127:A133"/>
    <mergeCell ref="A134:F134"/>
    <mergeCell ref="A105:G105"/>
    <mergeCell ref="A106:G106"/>
    <mergeCell ref="A108:A113"/>
    <mergeCell ref="A114:A117"/>
    <mergeCell ref="A118:A120"/>
    <mergeCell ref="A121:A123"/>
    <mergeCell ref="A79:A80"/>
    <mergeCell ref="A81:A85"/>
    <mergeCell ref="A86:A102"/>
    <mergeCell ref="A103:F103"/>
    <mergeCell ref="A1:G2"/>
    <mergeCell ref="A15:A18"/>
    <mergeCell ref="A19:A27"/>
    <mergeCell ref="A28:A30"/>
    <mergeCell ref="A66:F66"/>
    <mergeCell ref="A68:G68"/>
    <mergeCell ref="A69:G69"/>
    <mergeCell ref="A71:A78"/>
    <mergeCell ref="A31:A32"/>
    <mergeCell ref="A33:F33"/>
    <mergeCell ref="A35:G35"/>
    <mergeCell ref="A36:G36"/>
    <mergeCell ref="A38:A43"/>
    <mergeCell ref="A44:A46"/>
    <mergeCell ref="A3:G3"/>
    <mergeCell ref="A4:G4"/>
    <mergeCell ref="A6:A14"/>
    <mergeCell ref="A47:A55"/>
    <mergeCell ref="A56:A6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E01A-78A2-4C4C-8DAC-698201CBEE19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Referencial</vt:lpstr>
      <vt:lpstr>Planilha1</vt:lpstr>
      <vt:lpstr>Referencial!_Hlk3476778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Do Carmo Monteiro Rosado</dc:creator>
  <cp:keywords/>
  <dc:description/>
  <cp:lastModifiedBy>Wellington Roberto Marques Ribeiro</cp:lastModifiedBy>
  <cp:revision/>
  <dcterms:created xsi:type="dcterms:W3CDTF">2026-04-28T18:34:58Z</dcterms:created>
  <dcterms:modified xsi:type="dcterms:W3CDTF">2026-06-26T19:52:43Z</dcterms:modified>
  <cp:category/>
  <cp:contentStatus/>
</cp:coreProperties>
</file>