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EAC - CTSP\01 - Licitações\07. Licitações 2022\013-2022 - Concessão do espaço do restaurante\"/>
    </mc:Choice>
  </mc:AlternateContent>
  <xr:revisionPtr revIDLastSave="0" documentId="8_{7DEC21A3-C36A-41A3-97DD-B4687AD333F7}" xr6:coauthVersionLast="47" xr6:coauthVersionMax="47" xr10:uidLastSave="{00000000-0000-0000-0000-000000000000}"/>
  <bookViews>
    <workbookView xWindow="-120" yWindow="-120" windowWidth="29040" windowHeight="15840" xr2:uid="{7DF980BA-DBD3-4714-9F9A-30E3D8CE436F}"/>
  </bookViews>
  <sheets>
    <sheet name="Análise Sensorial TR" sheetId="1" r:id="rId1"/>
    <sheet name="Planilha1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1" l="1"/>
  <c r="C29" i="1"/>
  <c r="G29" i="1"/>
  <c r="E29" i="1"/>
  <c r="G22" i="1"/>
  <c r="C22" i="1"/>
  <c r="E22" i="1"/>
  <c r="C17" i="1"/>
  <c r="E17" i="1"/>
  <c r="E38" i="1"/>
  <c r="D39" i="1" l="1"/>
  <c r="D30" i="1"/>
  <c r="D23" i="1"/>
  <c r="D18" i="1"/>
  <c r="B42" i="1" l="1"/>
</calcChain>
</file>

<file path=xl/sharedStrings.xml><?xml version="1.0" encoding="utf-8"?>
<sst xmlns="http://schemas.openxmlformats.org/spreadsheetml/2006/main" count="68" uniqueCount="47">
  <si>
    <t>ANÁLISE SENSORIAL</t>
  </si>
  <si>
    <t>ESCALA HEDÔNICA ESTRUTURADA</t>
  </si>
  <si>
    <t>DATA:</t>
  </si>
  <si>
    <t>HORA:</t>
  </si>
  <si>
    <t>NOME DA EMPRESA:</t>
  </si>
  <si>
    <t>N° DA AMOSTRA:</t>
  </si>
  <si>
    <t>NOME DA PREPARAÇÃO:</t>
  </si>
  <si>
    <t>NOME DO AVALIADOR:</t>
  </si>
  <si>
    <t>Para cada parâmetro marque um "X" avaliando individualmente as características da preparação</t>
  </si>
  <si>
    <t>APARÊNCIA</t>
  </si>
  <si>
    <t>Cor:</t>
  </si>
  <si>
    <t>Agradável</t>
  </si>
  <si>
    <t>Regular</t>
  </si>
  <si>
    <t>Desagradável</t>
  </si>
  <si>
    <t>Decoração / Finalização:</t>
  </si>
  <si>
    <t>Satisfatório</t>
  </si>
  <si>
    <t>Insatisfatório</t>
  </si>
  <si>
    <t>NOTA</t>
  </si>
  <si>
    <t>AROMA</t>
  </si>
  <si>
    <t>Odor</t>
  </si>
  <si>
    <t>Característico</t>
  </si>
  <si>
    <t>Aroma acentuado</t>
  </si>
  <si>
    <t>Aroma fraco</t>
  </si>
  <si>
    <t>SABOR</t>
  </si>
  <si>
    <t>Sabor característico</t>
  </si>
  <si>
    <t>Caracteístico</t>
  </si>
  <si>
    <t>Muito ácido / amargo</t>
  </si>
  <si>
    <t>Pouco expressivo</t>
  </si>
  <si>
    <t>tempero (ponto sal / doçura)</t>
  </si>
  <si>
    <t>Ideal</t>
  </si>
  <si>
    <t>Para mais</t>
  </si>
  <si>
    <t>Para menos</t>
  </si>
  <si>
    <t>Residual (gordura)</t>
  </si>
  <si>
    <t>Muito marcante</t>
  </si>
  <si>
    <t>TEXTURA</t>
  </si>
  <si>
    <t>Ponto de cozimento</t>
  </si>
  <si>
    <t>Crocância</t>
  </si>
  <si>
    <t>Maciez</t>
  </si>
  <si>
    <t>Mastigabilidade</t>
  </si>
  <si>
    <t>Adesividade</t>
  </si>
  <si>
    <t>NOTA COMPOSTA</t>
  </si>
  <si>
    <t>OBSERVAÇÕES:</t>
  </si>
  <si>
    <t>Assinatura do avaliador</t>
  </si>
  <si>
    <t>LEGENDA RESULTADOS</t>
  </si>
  <si>
    <t>O% a 69% : NÃO CONFORME</t>
  </si>
  <si>
    <t>70% a 89% : REGULAR</t>
  </si>
  <si>
    <t>90% a 100% : CONFORME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</si>
</sst>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0"/>
      <name val="Montserrat"/>
    </font>
    <font>
      <b/>
      <sz val="9"/>
      <color theme="1"/>
      <name val="Montserrat"/>
    </font>
    <font>
      <sz val="9"/>
      <color theme="1"/>
      <name val="Montserrat"/>
    </font>
    <font>
      <sz val="9"/>
      <name val="Montserrat"/>
    </font>
    <font>
      <i/>
      <sz val="9"/>
      <color theme="1"/>
      <name val="Montserrat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8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9" fontId="4" fillId="0" borderId="2" xfId="1" applyFont="1" applyFill="1" applyBorder="1" applyAlignment="1">
      <alignment vertical="center"/>
    </xf>
    <xf numFmtId="0" fontId="4" fillId="0" borderId="10" xfId="1" applyNumberFormat="1" applyFont="1" applyFill="1" applyBorder="1" applyAlignment="1">
      <alignment horizontal="center" vertical="center"/>
    </xf>
    <xf numFmtId="9" fontId="4" fillId="0" borderId="10" xfId="1" applyFont="1" applyFill="1" applyBorder="1" applyAlignment="1">
      <alignment vertical="center"/>
    </xf>
    <xf numFmtId="9" fontId="4" fillId="0" borderId="3" xfId="1" applyFont="1" applyFill="1" applyBorder="1" applyAlignment="1">
      <alignment vertical="center"/>
    </xf>
    <xf numFmtId="9" fontId="4" fillId="0" borderId="0" xfId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9" fontId="4" fillId="0" borderId="2" xfId="1" applyFont="1" applyFill="1" applyBorder="1" applyAlignment="1">
      <alignment horizontal="center" vertical="center"/>
    </xf>
    <xf numFmtId="9" fontId="4" fillId="0" borderId="3" xfId="1" applyFont="1" applyFill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4" fillId="3" borderId="10" xfId="0" applyFont="1" applyFill="1" applyBorder="1" applyAlignment="1">
      <alignment horizontal="center" vertical="center"/>
    </xf>
    <xf numFmtId="9" fontId="4" fillId="0" borderId="10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514351</xdr:colOff>
      <xdr:row>3</xdr:row>
      <xdr:rowOff>85725</xdr:rowOff>
    </xdr:from>
    <xdr:to>
      <xdr:col>7</xdr:col>
      <xdr:colOff>676276</xdr:colOff>
      <xdr:row>8</xdr:row>
      <xdr:rowOff>301864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4054208-BAAB-4C14-A644-0FE99A743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24626" y="457200"/>
          <a:ext cx="857250" cy="1301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C006C-76C4-46DF-A511-63661DB09386}">
  <dimension ref="B2:M49"/>
  <sheetViews>
    <sheetView showGridLines="0" tabSelected="1" zoomScaleNormal="100" workbookViewId="0">
      <selection activeCell="C16" sqref="C16"/>
    </sheetView>
  </sheetViews>
  <sheetFormatPr defaultRowHeight="9.9499999999999993" customHeight="1" x14ac:dyDescent="0.25"/>
  <cols>
    <col min="1" max="1" width="9.140625" style="7"/>
    <col min="2" max="2" width="28.28515625" style="6" customWidth="1"/>
    <col min="3" max="3" width="8" style="6" customWidth="1"/>
    <col min="4" max="4" width="15.7109375" style="6" customWidth="1"/>
    <col min="5" max="5" width="8.28515625" style="6" customWidth="1"/>
    <col min="6" max="6" width="20.7109375" style="6" customWidth="1"/>
    <col min="7" max="7" width="10.42578125" style="6" customWidth="1"/>
    <col min="8" max="8" width="17.140625" style="6" customWidth="1"/>
    <col min="9" max="16384" width="9.140625" style="7"/>
  </cols>
  <sheetData>
    <row r="2" spans="2:8" ht="9.9499999999999993" customHeight="1" x14ac:dyDescent="0.25">
      <c r="B2" s="45" t="s">
        <v>0</v>
      </c>
      <c r="C2" s="46"/>
      <c r="D2" s="46"/>
      <c r="E2" s="46"/>
      <c r="F2" s="46"/>
      <c r="G2" s="46"/>
      <c r="H2" s="47"/>
    </row>
    <row r="3" spans="2:8" ht="9.9499999999999993" customHeight="1" x14ac:dyDescent="0.25">
      <c r="B3" s="57" t="s">
        <v>1</v>
      </c>
      <c r="C3" s="58"/>
      <c r="D3" s="58"/>
      <c r="E3" s="58"/>
      <c r="F3" s="58"/>
      <c r="G3" s="58"/>
      <c r="H3" s="59"/>
    </row>
    <row r="4" spans="2:8" ht="18" customHeight="1" x14ac:dyDescent="0.25">
      <c r="B4" s="48" t="s">
        <v>2</v>
      </c>
      <c r="C4" s="49"/>
      <c r="D4" s="49"/>
      <c r="E4" s="49"/>
      <c r="F4" s="50"/>
      <c r="G4" s="51"/>
      <c r="H4" s="52"/>
    </row>
    <row r="5" spans="2:8" ht="18.75" customHeight="1" x14ac:dyDescent="0.25">
      <c r="B5" s="48" t="s">
        <v>3</v>
      </c>
      <c r="C5" s="49"/>
      <c r="D5" s="49"/>
      <c r="E5" s="49"/>
      <c r="F5" s="50"/>
      <c r="G5" s="53"/>
      <c r="H5" s="54"/>
    </row>
    <row r="6" spans="2:8" ht="16.5" customHeight="1" x14ac:dyDescent="0.25">
      <c r="B6" s="48" t="s">
        <v>4</v>
      </c>
      <c r="C6" s="49"/>
      <c r="D6" s="49"/>
      <c r="E6" s="49"/>
      <c r="F6" s="50"/>
      <c r="G6" s="53"/>
      <c r="H6" s="54"/>
    </row>
    <row r="7" spans="2:8" ht="17.25" customHeight="1" x14ac:dyDescent="0.25">
      <c r="B7" s="48" t="s">
        <v>5</v>
      </c>
      <c r="C7" s="49"/>
      <c r="D7" s="49"/>
      <c r="E7" s="49"/>
      <c r="F7" s="50"/>
      <c r="G7" s="53"/>
      <c r="H7" s="54"/>
    </row>
    <row r="8" spans="2:8" ht="15" customHeight="1" x14ac:dyDescent="0.25">
      <c r="B8" s="48" t="s">
        <v>6</v>
      </c>
      <c r="C8" s="49"/>
      <c r="D8" s="49"/>
      <c r="E8" s="49"/>
      <c r="F8" s="50"/>
      <c r="G8" s="53"/>
      <c r="H8" s="54"/>
    </row>
    <row r="9" spans="2:8" ht="61.5" customHeight="1" x14ac:dyDescent="0.25">
      <c r="B9" s="48" t="s">
        <v>7</v>
      </c>
      <c r="C9" s="49"/>
      <c r="D9" s="49"/>
      <c r="E9" s="49"/>
      <c r="F9" s="50"/>
      <c r="G9" s="55"/>
      <c r="H9" s="56"/>
    </row>
    <row r="10" spans="2:8" ht="9.9499999999999993" customHeight="1" x14ac:dyDescent="0.25">
      <c r="B10" s="10"/>
      <c r="H10" s="11"/>
    </row>
    <row r="11" spans="2:8" ht="9.9499999999999993" customHeight="1" x14ac:dyDescent="0.25">
      <c r="B11" s="42" t="s">
        <v>8</v>
      </c>
      <c r="C11" s="43"/>
      <c r="D11" s="43"/>
      <c r="E11" s="43"/>
      <c r="F11" s="43"/>
      <c r="G11" s="43"/>
      <c r="H11" s="44"/>
    </row>
    <row r="12" spans="2:8" ht="9.9499999999999993" customHeight="1" x14ac:dyDescent="0.25">
      <c r="B12" s="10"/>
      <c r="H12" s="11"/>
    </row>
    <row r="13" spans="2:8" ht="9.9499999999999993" customHeight="1" x14ac:dyDescent="0.25">
      <c r="B13" s="8"/>
      <c r="C13" s="12"/>
      <c r="D13" s="12"/>
      <c r="E13" s="12"/>
      <c r="F13" s="12"/>
      <c r="G13" s="12"/>
      <c r="H13" s="9"/>
    </row>
    <row r="14" spans="2:8" ht="9.9499999999999993" customHeight="1" x14ac:dyDescent="0.25">
      <c r="B14" s="39" t="s">
        <v>9</v>
      </c>
      <c r="C14" s="40"/>
      <c r="D14" s="40"/>
      <c r="E14" s="40"/>
      <c r="F14" s="40"/>
      <c r="G14" s="40"/>
      <c r="H14" s="41"/>
    </row>
    <row r="15" spans="2:8" ht="9.9499999999999993" customHeight="1" x14ac:dyDescent="0.25">
      <c r="B15" s="13" t="s">
        <v>10</v>
      </c>
      <c r="C15" s="14"/>
      <c r="D15" s="13" t="s">
        <v>11</v>
      </c>
      <c r="E15" s="13"/>
      <c r="F15" s="13" t="s">
        <v>12</v>
      </c>
      <c r="G15" s="13"/>
      <c r="H15" s="13" t="s">
        <v>13</v>
      </c>
    </row>
    <row r="16" spans="2:8" ht="9.9499999999999993" customHeight="1" x14ac:dyDescent="0.25">
      <c r="B16" s="15" t="s">
        <v>14</v>
      </c>
      <c r="C16" s="15"/>
      <c r="D16" s="15" t="s">
        <v>11</v>
      </c>
      <c r="E16" s="15"/>
      <c r="F16" s="15" t="s">
        <v>12</v>
      </c>
      <c r="G16" s="15"/>
      <c r="H16" s="15" t="s">
        <v>13</v>
      </c>
    </row>
    <row r="17" spans="2:13" ht="9.9499999999999993" customHeight="1" x14ac:dyDescent="0.25">
      <c r="B17" s="13"/>
      <c r="C17" s="17">
        <f>COUNTIF(C15:C16,"x")</f>
        <v>0</v>
      </c>
      <c r="D17" s="18"/>
      <c r="E17" s="19">
        <f>COUNTIF(E15:E16,"x")</f>
        <v>0</v>
      </c>
      <c r="F17" s="18"/>
      <c r="G17" s="20"/>
      <c r="H17" s="21"/>
    </row>
    <row r="18" spans="2:13" ht="9.9499999999999993" customHeight="1" x14ac:dyDescent="0.25">
      <c r="B18" s="34" t="s">
        <v>17</v>
      </c>
      <c r="C18" s="34"/>
      <c r="D18" s="26">
        <f>SUM(C17,E17/2)/COUNTA(B15:B16)</f>
        <v>0</v>
      </c>
      <c r="E18" s="26"/>
      <c r="F18" s="26"/>
      <c r="G18" s="26"/>
      <c r="H18" s="27"/>
      <c r="I18" s="22"/>
      <c r="J18" s="22"/>
      <c r="K18" s="22"/>
      <c r="L18" s="22"/>
      <c r="M18" s="22"/>
    </row>
    <row r="19" spans="2:13" ht="9.9499999999999993" customHeight="1" x14ac:dyDescent="0.25">
      <c r="B19" s="10"/>
      <c r="H19" s="11"/>
    </row>
    <row r="20" spans="2:13" ht="9.9499999999999993" customHeight="1" x14ac:dyDescent="0.25">
      <c r="B20" s="39" t="s">
        <v>18</v>
      </c>
      <c r="C20" s="40"/>
      <c r="D20" s="40"/>
      <c r="E20" s="40"/>
      <c r="F20" s="40"/>
      <c r="G20" s="40"/>
      <c r="H20" s="41"/>
    </row>
    <row r="21" spans="2:13" ht="9.9499999999999993" customHeight="1" x14ac:dyDescent="0.25">
      <c r="B21" s="13" t="s">
        <v>19</v>
      </c>
      <c r="C21" s="13"/>
      <c r="D21" s="13" t="s">
        <v>20</v>
      </c>
      <c r="E21" s="13"/>
      <c r="F21" s="23" t="s">
        <v>21</v>
      </c>
      <c r="G21" s="23"/>
      <c r="H21" s="23" t="s">
        <v>22</v>
      </c>
    </row>
    <row r="22" spans="2:13" ht="9.9499999999999993" customHeight="1" x14ac:dyDescent="0.25">
      <c r="B22" s="13"/>
      <c r="C22" s="17">
        <f>COUNTIF(C21:C21,"x")</f>
        <v>0</v>
      </c>
      <c r="D22" s="18"/>
      <c r="E22" s="19">
        <f>COUNTIF(E21:E21,"x")</f>
        <v>0</v>
      </c>
      <c r="F22" s="18"/>
      <c r="G22" s="19">
        <f>COUNTIF(G21,"X")</f>
        <v>0</v>
      </c>
      <c r="H22" s="21"/>
    </row>
    <row r="23" spans="2:13" ht="9.9499999999999993" customHeight="1" x14ac:dyDescent="0.25">
      <c r="B23" s="34" t="s">
        <v>17</v>
      </c>
      <c r="C23" s="34"/>
      <c r="D23" s="26">
        <f>SUM(C22,E22/2,G22/2)/COUNTA(B21:B21)</f>
        <v>0</v>
      </c>
      <c r="E23" s="26"/>
      <c r="F23" s="26"/>
      <c r="G23" s="26"/>
      <c r="H23" s="27"/>
      <c r="I23" s="22"/>
      <c r="J23" s="22"/>
      <c r="K23" s="22"/>
      <c r="L23" s="22"/>
      <c r="M23" s="22"/>
    </row>
    <row r="24" spans="2:13" ht="9.9499999999999993" customHeight="1" x14ac:dyDescent="0.25">
      <c r="B24" s="10"/>
      <c r="H24" s="11"/>
    </row>
    <row r="25" spans="2:13" ht="9.9499999999999993" customHeight="1" x14ac:dyDescent="0.25">
      <c r="B25" s="37" t="s">
        <v>23</v>
      </c>
      <c r="C25" s="37"/>
      <c r="D25" s="37"/>
      <c r="E25" s="37"/>
      <c r="F25" s="37"/>
      <c r="G25" s="37"/>
      <c r="H25" s="37"/>
    </row>
    <row r="26" spans="2:13" ht="9.9499999999999993" customHeight="1" x14ac:dyDescent="0.25">
      <c r="B26" s="13" t="s">
        <v>24</v>
      </c>
      <c r="C26" s="13"/>
      <c r="D26" s="24" t="s">
        <v>25</v>
      </c>
      <c r="E26" s="24"/>
      <c r="F26" s="24" t="s">
        <v>26</v>
      </c>
      <c r="G26" s="24"/>
      <c r="H26" s="24" t="s">
        <v>27</v>
      </c>
    </row>
    <row r="27" spans="2:13" ht="9.9499999999999993" customHeight="1" x14ac:dyDescent="0.25">
      <c r="B27" s="13" t="s">
        <v>28</v>
      </c>
      <c r="C27" s="13"/>
      <c r="D27" s="24" t="s">
        <v>29</v>
      </c>
      <c r="E27" s="24"/>
      <c r="F27" s="24" t="s">
        <v>30</v>
      </c>
      <c r="G27" s="24"/>
      <c r="H27" s="24" t="s">
        <v>31</v>
      </c>
    </row>
    <row r="28" spans="2:13" ht="9.9499999999999993" customHeight="1" x14ac:dyDescent="0.25">
      <c r="B28" s="13" t="s">
        <v>32</v>
      </c>
      <c r="C28" s="13"/>
      <c r="D28" s="24" t="s">
        <v>20</v>
      </c>
      <c r="E28" s="24"/>
      <c r="F28" s="24" t="s">
        <v>33</v>
      </c>
      <c r="G28" s="24"/>
      <c r="H28" s="24" t="s">
        <v>27</v>
      </c>
    </row>
    <row r="29" spans="2:13" ht="9.9499999999999993" customHeight="1" x14ac:dyDescent="0.25">
      <c r="B29" s="13"/>
      <c r="C29" s="17">
        <f>COUNTIF(C26:C28,"x")</f>
        <v>0</v>
      </c>
      <c r="D29" s="18"/>
      <c r="E29" s="19">
        <f>COUNTIF(E26:E28,"x")</f>
        <v>0</v>
      </c>
      <c r="F29" s="18"/>
      <c r="G29" s="19">
        <f>COUNTIF(G26:G28,"X")</f>
        <v>0</v>
      </c>
      <c r="H29" s="21"/>
    </row>
    <row r="30" spans="2:13" ht="9.9499999999999993" customHeight="1" x14ac:dyDescent="0.25">
      <c r="B30" s="34" t="s">
        <v>17</v>
      </c>
      <c r="C30" s="34"/>
      <c r="D30" s="38">
        <f>SUM(C29,E29/2,G29/2)/COUNTA(B26:B28)</f>
        <v>0</v>
      </c>
      <c r="E30" s="38"/>
      <c r="F30" s="38"/>
      <c r="G30" s="38"/>
      <c r="H30" s="38"/>
      <c r="I30" s="22"/>
      <c r="J30" s="22"/>
      <c r="K30" s="22"/>
      <c r="L30" s="22"/>
      <c r="M30" s="22"/>
    </row>
    <row r="31" spans="2:13" ht="9.9499999999999993" customHeight="1" x14ac:dyDescent="0.25">
      <c r="B31" s="10"/>
      <c r="H31" s="11"/>
    </row>
    <row r="32" spans="2:13" ht="9.9499999999999993" customHeight="1" x14ac:dyDescent="0.25">
      <c r="B32" s="37" t="s">
        <v>34</v>
      </c>
      <c r="C32" s="37"/>
      <c r="D32" s="37"/>
      <c r="E32" s="37"/>
      <c r="F32" s="37"/>
      <c r="G32" s="37"/>
      <c r="H32" s="37"/>
    </row>
    <row r="33" spans="2:13" ht="9.9499999999999993" customHeight="1" x14ac:dyDescent="0.25">
      <c r="B33" s="13" t="s">
        <v>35</v>
      </c>
      <c r="C33" s="25"/>
      <c r="D33" s="14" t="s">
        <v>15</v>
      </c>
      <c r="E33" s="14"/>
      <c r="F33" s="14" t="s">
        <v>12</v>
      </c>
      <c r="G33" s="14"/>
      <c r="H33" s="14" t="s">
        <v>16</v>
      </c>
    </row>
    <row r="34" spans="2:13" ht="9.9499999999999993" customHeight="1" x14ac:dyDescent="0.25">
      <c r="B34" s="13" t="s">
        <v>36</v>
      </c>
      <c r="C34" s="16"/>
      <c r="D34" s="14" t="s">
        <v>15</v>
      </c>
      <c r="E34" s="13"/>
      <c r="F34" s="13" t="s">
        <v>12</v>
      </c>
      <c r="G34" s="13"/>
      <c r="H34" s="13" t="s">
        <v>16</v>
      </c>
    </row>
    <row r="35" spans="2:13" ht="9.9499999999999993" customHeight="1" x14ac:dyDescent="0.25">
      <c r="B35" s="13" t="s">
        <v>37</v>
      </c>
      <c r="C35" s="16"/>
      <c r="D35" s="14" t="s">
        <v>15</v>
      </c>
      <c r="E35" s="13"/>
      <c r="F35" s="13" t="s">
        <v>12</v>
      </c>
      <c r="G35" s="13"/>
      <c r="H35" s="13" t="s">
        <v>16</v>
      </c>
    </row>
    <row r="36" spans="2:13" ht="9.9499999999999993" customHeight="1" x14ac:dyDescent="0.25">
      <c r="B36" s="13" t="s">
        <v>38</v>
      </c>
      <c r="C36" s="16"/>
      <c r="D36" s="14" t="s">
        <v>15</v>
      </c>
      <c r="E36" s="13"/>
      <c r="F36" s="13" t="s">
        <v>12</v>
      </c>
      <c r="G36" s="13"/>
      <c r="H36" s="13" t="s">
        <v>16</v>
      </c>
    </row>
    <row r="37" spans="2:13" ht="9.9499999999999993" customHeight="1" x14ac:dyDescent="0.25">
      <c r="B37" s="13" t="s">
        <v>39</v>
      </c>
      <c r="C37" s="13"/>
      <c r="D37" s="14" t="s">
        <v>15</v>
      </c>
      <c r="E37" s="13"/>
      <c r="F37" s="13" t="s">
        <v>12</v>
      </c>
      <c r="G37" s="13"/>
      <c r="H37" s="13" t="s">
        <v>16</v>
      </c>
    </row>
    <row r="38" spans="2:13" ht="9.9499999999999993" customHeight="1" x14ac:dyDescent="0.25">
      <c r="B38" s="13"/>
      <c r="C38" s="17">
        <f>COUNTIF(C33:C37,"x")</f>
        <v>0</v>
      </c>
      <c r="D38" s="18"/>
      <c r="E38" s="19">
        <f>COUNTIF(E33:E37,"x")</f>
        <v>0</v>
      </c>
      <c r="F38" s="18"/>
      <c r="G38" s="20"/>
      <c r="H38" s="21"/>
    </row>
    <row r="39" spans="2:13" ht="9.9499999999999993" customHeight="1" x14ac:dyDescent="0.25">
      <c r="B39" s="31" t="s">
        <v>17</v>
      </c>
      <c r="C39" s="33"/>
      <c r="D39" s="26">
        <f>SUM(C38,E38/2)/COUNTA(B33:B37)</f>
        <v>0</v>
      </c>
      <c r="E39" s="26"/>
      <c r="F39" s="26"/>
      <c r="G39" s="26"/>
      <c r="H39" s="27"/>
      <c r="I39" s="22"/>
      <c r="J39" s="22"/>
      <c r="K39" s="22"/>
      <c r="L39" s="22"/>
      <c r="M39" s="22"/>
    </row>
    <row r="40" spans="2:13" ht="9.9499999999999993" customHeight="1" x14ac:dyDescent="0.25">
      <c r="B40" s="31"/>
      <c r="C40" s="32"/>
      <c r="D40" s="32"/>
      <c r="E40" s="32"/>
      <c r="F40" s="32"/>
      <c r="G40" s="32"/>
      <c r="H40" s="33"/>
      <c r="I40" s="22"/>
      <c r="J40" s="22"/>
      <c r="K40" s="22"/>
      <c r="L40" s="22"/>
      <c r="M40" s="22"/>
    </row>
    <row r="41" spans="2:13" ht="9.9499999999999993" customHeight="1" x14ac:dyDescent="0.25">
      <c r="B41" s="37" t="s">
        <v>40</v>
      </c>
      <c r="C41" s="37"/>
      <c r="D41" s="37"/>
      <c r="E41" s="37"/>
      <c r="F41" s="37"/>
      <c r="G41" s="37"/>
      <c r="H41" s="37"/>
    </row>
    <row r="42" spans="2:13" ht="19.5" customHeight="1" x14ac:dyDescent="0.25">
      <c r="B42" s="28">
        <f>AVERAGE(D18,D23,D30)</f>
        <v>0</v>
      </c>
      <c r="C42" s="29"/>
      <c r="D42" s="29"/>
      <c r="E42" s="29"/>
      <c r="F42" s="29"/>
      <c r="G42" s="29"/>
      <c r="H42" s="30"/>
    </row>
    <row r="43" spans="2:13" ht="26.25" customHeight="1" x14ac:dyDescent="0.25">
      <c r="B43" s="35" t="s">
        <v>41</v>
      </c>
      <c r="C43" s="35"/>
      <c r="D43" s="35"/>
      <c r="E43" s="35"/>
      <c r="F43" s="35"/>
      <c r="G43" s="35"/>
      <c r="H43" s="35"/>
    </row>
    <row r="44" spans="2:13" ht="29.25" customHeight="1" x14ac:dyDescent="0.25">
      <c r="B44" s="36" t="s">
        <v>42</v>
      </c>
      <c r="C44" s="35"/>
      <c r="D44" s="35"/>
      <c r="E44" s="35"/>
      <c r="F44" s="35"/>
      <c r="G44" s="35"/>
      <c r="H44" s="35"/>
    </row>
    <row r="46" spans="2:13" ht="9.9499999999999993" customHeight="1" x14ac:dyDescent="0.25">
      <c r="B46" s="2" t="s">
        <v>43</v>
      </c>
    </row>
    <row r="47" spans="2:13" ht="9.9499999999999993" customHeight="1" x14ac:dyDescent="0.25">
      <c r="B47" s="3" t="s">
        <v>44</v>
      </c>
    </row>
    <row r="48" spans="2:13" ht="9.9499999999999993" customHeight="1" x14ac:dyDescent="0.25">
      <c r="B48" s="4" t="s">
        <v>45</v>
      </c>
    </row>
    <row r="49" spans="2:2" ht="9.9499999999999993" customHeight="1" x14ac:dyDescent="0.25">
      <c r="B49" s="5" t="s">
        <v>46</v>
      </c>
    </row>
  </sheetData>
  <mergeCells count="27">
    <mergeCell ref="B14:H14"/>
    <mergeCell ref="B20:H20"/>
    <mergeCell ref="B11:H11"/>
    <mergeCell ref="B2:H2"/>
    <mergeCell ref="B3:H3"/>
    <mergeCell ref="B4:F4"/>
    <mergeCell ref="G4:H9"/>
    <mergeCell ref="B5:F5"/>
    <mergeCell ref="B6:F6"/>
    <mergeCell ref="B7:F7"/>
    <mergeCell ref="B8:F8"/>
    <mergeCell ref="B9:F9"/>
    <mergeCell ref="B18:C18"/>
    <mergeCell ref="D18:H18"/>
    <mergeCell ref="B43:H43"/>
    <mergeCell ref="B44:H44"/>
    <mergeCell ref="B25:H25"/>
    <mergeCell ref="B32:H32"/>
    <mergeCell ref="B41:H41"/>
    <mergeCell ref="B39:C39"/>
    <mergeCell ref="B30:C30"/>
    <mergeCell ref="D30:H30"/>
    <mergeCell ref="D23:H23"/>
    <mergeCell ref="D39:H39"/>
    <mergeCell ref="B42:H42"/>
    <mergeCell ref="B40:H40"/>
    <mergeCell ref="B23:C23"/>
  </mergeCells>
  <pageMargins left="0.25" right="0.25" top="0.75" bottom="0.75" header="0.3" footer="0.3"/>
  <pageSetup paperSize="9" scale="70" orientation="portrait" r:id="rId1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C3757-7802-4556-A4BF-FEFFB5C44A56}">
  <dimension ref="A4:E29"/>
  <sheetViews>
    <sheetView topLeftCell="A15" workbookViewId="0">
      <selection activeCell="F31" sqref="F31"/>
    </sheetView>
  </sheetViews>
  <sheetFormatPr defaultRowHeight="15" x14ac:dyDescent="0.25"/>
  <sheetData>
    <row r="4" spans="1:5" x14ac:dyDescent="0.25">
      <c r="A4">
        <v>100</v>
      </c>
      <c r="C4">
        <v>100</v>
      </c>
      <c r="E4">
        <v>100</v>
      </c>
    </row>
    <row r="5" spans="1:5" x14ac:dyDescent="0.25">
      <c r="A5">
        <v>100</v>
      </c>
      <c r="C5">
        <v>100</v>
      </c>
      <c r="E5">
        <v>100</v>
      </c>
    </row>
    <row r="6" spans="1:5" x14ac:dyDescent="0.25">
      <c r="A6">
        <v>90</v>
      </c>
      <c r="C6">
        <v>100</v>
      </c>
      <c r="E6">
        <v>100</v>
      </c>
    </row>
    <row r="7" spans="1:5" x14ac:dyDescent="0.25">
      <c r="A7">
        <v>79</v>
      </c>
      <c r="C7">
        <v>100</v>
      </c>
      <c r="E7">
        <v>69</v>
      </c>
    </row>
    <row r="8" spans="1:5" x14ac:dyDescent="0.25">
      <c r="A8">
        <v>66</v>
      </c>
      <c r="C8">
        <v>96</v>
      </c>
      <c r="E8">
        <v>65</v>
      </c>
    </row>
    <row r="9" spans="1:5" x14ac:dyDescent="0.25">
      <c r="A9">
        <v>67</v>
      </c>
      <c r="C9">
        <v>88</v>
      </c>
      <c r="E9">
        <v>44</v>
      </c>
    </row>
    <row r="10" spans="1:5" x14ac:dyDescent="0.25">
      <c r="A10">
        <v>88</v>
      </c>
      <c r="C10">
        <v>100</v>
      </c>
      <c r="E10">
        <v>96</v>
      </c>
    </row>
    <row r="11" spans="1:5" x14ac:dyDescent="0.25">
      <c r="A11">
        <v>96</v>
      </c>
      <c r="C11">
        <v>100</v>
      </c>
      <c r="E11">
        <v>100</v>
      </c>
    </row>
    <row r="12" spans="1:5" x14ac:dyDescent="0.25">
      <c r="A12">
        <v>84</v>
      </c>
      <c r="C12">
        <v>100</v>
      </c>
      <c r="E12">
        <v>69</v>
      </c>
    </row>
    <row r="13" spans="1:5" x14ac:dyDescent="0.25">
      <c r="A13">
        <v>53</v>
      </c>
      <c r="C13">
        <v>88</v>
      </c>
      <c r="E13">
        <v>69</v>
      </c>
    </row>
    <row r="14" spans="1:5" x14ac:dyDescent="0.25">
      <c r="A14">
        <v>97</v>
      </c>
      <c r="C14">
        <v>100</v>
      </c>
      <c r="E14">
        <v>100</v>
      </c>
    </row>
    <row r="15" spans="1:5" x14ac:dyDescent="0.25">
      <c r="A15">
        <v>100</v>
      </c>
      <c r="C15">
        <v>100</v>
      </c>
      <c r="E15">
        <v>79</v>
      </c>
    </row>
    <row r="16" spans="1:5" x14ac:dyDescent="0.25">
      <c r="A16">
        <v>100</v>
      </c>
      <c r="C16">
        <v>96</v>
      </c>
      <c r="E16">
        <v>83.5</v>
      </c>
    </row>
    <row r="17" spans="1:5" x14ac:dyDescent="0.25">
      <c r="A17">
        <v>79</v>
      </c>
      <c r="C17">
        <v>100</v>
      </c>
      <c r="E17">
        <v>59</v>
      </c>
    </row>
    <row r="18" spans="1:5" x14ac:dyDescent="0.25">
      <c r="A18">
        <v>78</v>
      </c>
      <c r="C18">
        <v>100</v>
      </c>
      <c r="E18">
        <v>100</v>
      </c>
    </row>
    <row r="19" spans="1:5" x14ac:dyDescent="0.25">
      <c r="A19">
        <v>75</v>
      </c>
      <c r="C19">
        <v>100</v>
      </c>
      <c r="E19">
        <v>100</v>
      </c>
    </row>
    <row r="20" spans="1:5" x14ac:dyDescent="0.25">
      <c r="A20">
        <v>94</v>
      </c>
      <c r="C20">
        <v>100</v>
      </c>
      <c r="E20">
        <v>83</v>
      </c>
    </row>
    <row r="21" spans="1:5" x14ac:dyDescent="0.25">
      <c r="A21">
        <v>79</v>
      </c>
      <c r="C21">
        <v>47</v>
      </c>
      <c r="E21">
        <v>17</v>
      </c>
    </row>
    <row r="22" spans="1:5" x14ac:dyDescent="0.25">
      <c r="A22">
        <v>97</v>
      </c>
      <c r="C22">
        <v>100</v>
      </c>
      <c r="E22">
        <v>100</v>
      </c>
    </row>
    <row r="23" spans="1:5" x14ac:dyDescent="0.25">
      <c r="A23">
        <v>68</v>
      </c>
      <c r="C23">
        <v>96</v>
      </c>
      <c r="E23">
        <v>92</v>
      </c>
    </row>
    <row r="24" spans="1:5" x14ac:dyDescent="0.25">
      <c r="A24">
        <v>83</v>
      </c>
      <c r="C24">
        <v>100</v>
      </c>
      <c r="E24">
        <v>100</v>
      </c>
    </row>
    <row r="25" spans="1:5" x14ac:dyDescent="0.25">
      <c r="A25">
        <v>81</v>
      </c>
      <c r="C25">
        <v>78</v>
      </c>
      <c r="E25">
        <v>25</v>
      </c>
    </row>
    <row r="26" spans="1:5" x14ac:dyDescent="0.25">
      <c r="A26">
        <v>100</v>
      </c>
      <c r="C26">
        <v>100</v>
      </c>
      <c r="E26">
        <v>100</v>
      </c>
    </row>
    <row r="27" spans="1:5" x14ac:dyDescent="0.25">
      <c r="A27">
        <v>92</v>
      </c>
      <c r="C27">
        <v>100</v>
      </c>
      <c r="E27">
        <v>67</v>
      </c>
    </row>
    <row r="28" spans="1:5" x14ac:dyDescent="0.25">
      <c r="A28">
        <v>78</v>
      </c>
      <c r="C28">
        <v>100</v>
      </c>
      <c r="E28">
        <v>94</v>
      </c>
    </row>
    <row r="29" spans="1:5" x14ac:dyDescent="0.25">
      <c r="A29" s="1">
        <v>84.96</v>
      </c>
      <c r="B29" s="1"/>
      <c r="C29" s="1">
        <v>95.56</v>
      </c>
      <c r="D29" s="1"/>
      <c r="E29" s="1">
        <v>80.459999999999994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Análise Sensorial TR</vt:lpstr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do Carmo dos Santos</dc:creator>
  <cp:keywords/>
  <dc:description/>
  <cp:lastModifiedBy>Luiz Vicente Justino Jácomo</cp:lastModifiedBy>
  <cp:revision/>
  <dcterms:created xsi:type="dcterms:W3CDTF">2021-10-20T14:54:22Z</dcterms:created>
  <dcterms:modified xsi:type="dcterms:W3CDTF">2022-02-23T21:10:55Z</dcterms:modified>
  <cp:category/>
  <cp:contentStatus/>
</cp:coreProperties>
</file>